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гонка по очкам юниоры 19-22" sheetId="1" r:id="rId1"/>
  </sheets>
  <definedNames>
    <definedName name="_xlnm._FilterDatabase" localSheetId="0" hidden="1">'гонка по очкам юниоры 19-22'!$B$21:$Y$38</definedName>
    <definedName name="_xlnm.Print_Area" localSheetId="0">'гонка по очкам юниоры 19-22'!$A$1:$Y$58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W40" i="1"/>
  <c r="W41" i="1"/>
  <c r="W42" i="1"/>
  <c r="W43" i="1"/>
  <c r="U58" i="1" l="1"/>
  <c r="H58" i="1"/>
  <c r="E58" i="1"/>
  <c r="W46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H14" i="1"/>
</calcChain>
</file>

<file path=xl/sharedStrings.xml><?xml version="1.0" encoding="utf-8"?>
<sst xmlns="http://schemas.openxmlformats.org/spreadsheetml/2006/main" count="139" uniqueCount="81">
  <si>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</si>
  <si>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</si>
  <si>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</si>
  <si>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</si>
  <si>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</si>
  <si>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</si>
  <si>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гонка по очкам</t>
  </si>
  <si>
    <t>Юниоры 19-22 года</t>
  </si>
  <si>
    <t>МЕСТО ПРОВЕДЕНИЯ: г. Санкт-Петербург</t>
  </si>
  <si>
    <t>ВРЕМЯ ГОНКИ:</t>
  </si>
  <si>
    <t>№ ВРВС: 0080311811Я</t>
  </si>
  <si>
    <t>ДАТА ПРОВЕДЕНИЯ: 10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</si>
  <si>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</si>
  <si>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</si>
  <si>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</si>
  <si>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</si>
  <si>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</si>
  <si>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</si>
  <si>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</si>
  <si>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</si>
  <si>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</si>
  <si>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</si>
  <si>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</si>
  <si>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</si>
  <si>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</si>
  <si>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</si>
  <si>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</si>
  <si>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</si>
  <si>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</si>
  <si>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</si>
  <si>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</si>
  <si>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</si>
  <si>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</si>
  <si>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</si>
  <si>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</si>
  <si>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</si>
  <si>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</si>
  <si>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</si>
  <si>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</si>
  <si>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+ ЗА КРУГ</t>
  </si>
  <si>
    <t>- ЗА КРУГ</t>
  </si>
  <si>
    <t>Скорняков Григорий</t>
  </si>
  <si>
    <t>МС</t>
  </si>
  <si>
    <t>Санкт-Петербург</t>
  </si>
  <si>
    <t>Шичкин Влас</t>
  </si>
  <si>
    <t>МСМК</t>
  </si>
  <si>
    <t>Игошев Егор</t>
  </si>
  <si>
    <t>Зараковский Даниил</t>
  </si>
  <si>
    <t>Щегольков Илья</t>
  </si>
  <si>
    <t>КМС</t>
  </si>
  <si>
    <t>Постарнак Михаил</t>
  </si>
  <si>
    <t>Санкт-Петербург, Ростовская область</t>
  </si>
  <si>
    <t>Крючков Марк</t>
  </si>
  <si>
    <t>Васильев Никита</t>
  </si>
  <si>
    <t>Денисов Денис</t>
  </si>
  <si>
    <t>Новолодский Иван</t>
  </si>
  <si>
    <t>Бугаенко Виктор</t>
  </si>
  <si>
    <t>Иванов Александр</t>
  </si>
  <si>
    <t>Омская область</t>
  </si>
  <si>
    <t>Лучников Егор</t>
  </si>
  <si>
    <t>Гомозков Артем</t>
  </si>
  <si>
    <t>Бутрехин Юрий</t>
  </si>
  <si>
    <t>Мальков Кирилл</t>
  </si>
  <si>
    <t>Дикий Марк</t>
  </si>
  <si>
    <t>НФ</t>
  </si>
  <si>
    <t>снят</t>
  </si>
  <si>
    <t>Савекин Даниил</t>
  </si>
  <si>
    <t>Хилькович Денис</t>
  </si>
  <si>
    <t>Тульская область</t>
  </si>
  <si>
    <t>Терешенок Виталий</t>
  </si>
  <si>
    <t>Шестаков Артем</t>
  </si>
  <si>
    <t>сошел</t>
  </si>
  <si>
    <t>НС</t>
  </si>
  <si>
    <t>Палагичев Иван</t>
  </si>
  <si>
    <t>Тишкин Александр</t>
  </si>
  <si>
    <t>ПОГОДНЫЕ УСЛОВИЯ</t>
  </si>
  <si>
    <t>Температура: +24</t>
  </si>
  <si>
    <t>Влажность: 53%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</si>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</sst>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0"/>
    <numFmt numFmtId="165" formatCode="h:mm:ss.00"/>
    <numFmt numFmtId="166" formatCode="dd\.mm\.yyyy;@"/>
    <numFmt numFmtId="167" formatCode="yyyy"/>
  </numFmts>
  <fonts count="13" x14ac:knownFonts="1"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60">
    <xf numFmtId="0" fontId="0" fillId="0" borderId="0" xfId="0"/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165" fontId="2" fillId="0" borderId="14" xfId="0" applyNumberFormat="1" applyFont="1" applyBorder="1" applyAlignment="1">
      <alignment vertical="center"/>
    </xf>
    <xf numFmtId="0" fontId="8" fillId="0" borderId="0" xfId="0" applyFont="1"/>
    <xf numFmtId="49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4" fillId="3" borderId="26" xfId="0" applyNumberFormat="1" applyFont="1" applyFill="1" applyBorder="1" applyAlignment="1">
      <alignment horizontal="center" vertical="center"/>
    </xf>
    <xf numFmtId="49" fontId="4" fillId="3" borderId="26" xfId="1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1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166" fontId="11" fillId="0" borderId="29" xfId="0" applyNumberFormat="1" applyFont="1" applyBorder="1" applyAlignment="1">
      <alignment horizontal="center" vertical="top" shrinkToFit="1"/>
    </xf>
    <xf numFmtId="0" fontId="8" fillId="0" borderId="29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2" fillId="0" borderId="3" xfId="2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left" vertical="center"/>
    </xf>
    <xf numFmtId="1" fontId="8" fillId="0" borderId="11" xfId="0" applyNumberFormat="1" applyFont="1" applyBorder="1"/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left" vertical="center"/>
    </xf>
    <xf numFmtId="1" fontId="8" fillId="0" borderId="8" xfId="0" applyNumberFormat="1" applyFont="1" applyBorder="1"/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165" fontId="4" fillId="0" borderId="17" xfId="0" applyNumberFormat="1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14" fontId="4" fillId="3" borderId="23" xfId="1" applyNumberFormat="1" applyFont="1" applyFill="1" applyBorder="1" applyAlignment="1">
      <alignment horizontal="center" vertical="center" wrapText="1"/>
    </xf>
    <xf numFmtId="14" fontId="4" fillId="3" borderId="26" xfId="1" applyNumberFormat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23" xfId="1" applyNumberFormat="1" applyFont="1" applyFill="1" applyBorder="1" applyAlignment="1">
      <alignment horizontal="center" vertical="center" wrapText="1"/>
    </xf>
    <xf numFmtId="1" fontId="4" fillId="3" borderId="26" xfId="1" applyNumberFormat="1" applyFont="1" applyFill="1" applyBorder="1" applyAlignment="1">
      <alignment horizontal="center" vertical="center" wrapText="1"/>
    </xf>
    <xf numFmtId="165" fontId="4" fillId="3" borderId="23" xfId="1" applyNumberFormat="1" applyFont="1" applyFill="1" applyBorder="1" applyAlignment="1">
      <alignment horizontal="center" vertical="center" wrapText="1"/>
    </xf>
    <xf numFmtId="2" fontId="4" fillId="3" borderId="23" xfId="1" applyNumberFormat="1" applyFont="1" applyFill="1" applyBorder="1" applyAlignment="1">
      <alignment horizontal="center" vertical="center" wrapText="1"/>
    </xf>
    <xf numFmtId="2" fontId="4" fillId="3" borderId="26" xfId="1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4" fontId="2" fillId="2" borderId="11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1</xdr:col>
      <xdr:colOff>304800</xdr:colOff>
      <xdr:row>5</xdr:row>
      <xdr:rowOff>262467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800100" cy="98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38100</xdr:rowOff>
    </xdr:from>
    <xdr:to>
      <xdr:col>3</xdr:col>
      <xdr:colOff>152400</xdr:colOff>
      <xdr:row>6</xdr:row>
      <xdr:rowOff>26459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100"/>
          <a:ext cx="1095375" cy="100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161925</xdr:colOff>
      <xdr:row>0</xdr:row>
      <xdr:rowOff>114300</xdr:rowOff>
    </xdr:from>
    <xdr:to>
      <xdr:col>24</xdr:col>
      <xdr:colOff>111126</xdr:colOff>
      <xdr:row>5</xdr:row>
      <xdr:rowOff>123825</xdr:rowOff>
    </xdr:to>
    <xdr:pic>
      <xdr:nvPicPr>
        <xdr:cNvPr id="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114300"/>
          <a:ext cx="69215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636059</xdr:colOff>
      <xdr:row>51</xdr:row>
      <xdr:rowOff>39158</xdr:rowOff>
    </xdr:from>
    <xdr:to>
      <xdr:col>6</xdr:col>
      <xdr:colOff>1217084</xdr:colOff>
      <xdr:row>57</xdr:row>
      <xdr:rowOff>77258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7659" y="12593108"/>
          <a:ext cx="1866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10583</xdr:colOff>
      <xdr:row>52</xdr:row>
      <xdr:rowOff>91016</xdr:rowOff>
    </xdr:from>
    <xdr:to>
      <xdr:col>14</xdr:col>
      <xdr:colOff>43391</xdr:colOff>
      <xdr:row>56</xdr:row>
      <xdr:rowOff>81491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2908" y="12806891"/>
          <a:ext cx="87100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552450</xdr:colOff>
      <xdr:row>52</xdr:row>
      <xdr:rowOff>9525</xdr:rowOff>
    </xdr:from>
    <xdr:to>
      <xdr:col>23</xdr:col>
      <xdr:colOff>219075</xdr:colOff>
      <xdr:row>57</xdr:row>
      <xdr:rowOff>161925</xdr:rowOff>
    </xdr:to>
    <xdr:pic>
      <xdr:nvPicPr>
        <xdr:cNvPr id="7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12725400"/>
          <a:ext cx="1495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topLeftCell="A21" zoomScale="90" zoomScaleNormal="90" workbookViewId="0">
      <selection activeCell="G36" sqref="G36"/>
    </sheetView>
  </sheetViews>
  <sheetFormatPr defaultRowHeight="12.75" x14ac:dyDescent="0.2"/>
  <cols>
    <col min="1" max="1" width="12.85546875" customWidth="1"/>
    <col min="2" max="2" width="11.7109375" customWidth="1"/>
    <col min="3" max="3" width="18.28515625" customWidth="1"/>
    <col min="4" max="4" width="21.5703125" customWidth="1"/>
    <col min="5" max="5" width="13.28515625" customWidth="1"/>
    <col min="6" max="6" width="19.28515625" customWidth="1"/>
    <col min="7" max="7" width="36.28515625" customWidth="1"/>
    <col min="8" max="19" width="6.28515625" customWidth="1"/>
    <col min="24" max="24" width="11.140625" customWidth="1"/>
    <col min="25" max="25" width="19.28515625" customWidth="1"/>
  </cols>
  <sheetData>
    <row r="1" spans="1:25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5.4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8.75" x14ac:dyDescent="0.2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ht="8.4499999999999993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8.4499999999999993" customHeight="1" x14ac:dyDescent="0.2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21" x14ac:dyDescent="0.2">
      <c r="A6" s="149" t="s">
        <v>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21" x14ac:dyDescent="0.2">
      <c r="A7" s="149" t="s">
        <v>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25" ht="6" customHeight="1" thickBot="1" x14ac:dyDescent="0.2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1:25" ht="19.5" thickTop="1" x14ac:dyDescent="0.2">
      <c r="A9" s="151" t="s">
        <v>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25" ht="15.75" x14ac:dyDescent="0.2">
      <c r="A10" s="154" t="s">
        <v>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6"/>
    </row>
    <row r="11" spans="1:25" ht="15.75" x14ac:dyDescent="0.2">
      <c r="A11" s="157" t="s">
        <v>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5" x14ac:dyDescent="0.2">
      <c r="A12" s="145" t="s">
        <v>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</row>
    <row r="13" spans="1:25" x14ac:dyDescent="0.2">
      <c r="A13" s="135" t="s">
        <v>8</v>
      </c>
      <c r="B13" s="136"/>
      <c r="C13" s="136"/>
      <c r="D13" s="136"/>
      <c r="E13" s="1"/>
      <c r="F13" s="2"/>
      <c r="G13" s="3" t="s">
        <v>9</v>
      </c>
      <c r="H13" s="137">
        <v>2.3565972222222221E-2</v>
      </c>
      <c r="I13" s="13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6"/>
      <c r="W13" s="7"/>
      <c r="X13" s="8"/>
      <c r="Y13" s="9" t="s">
        <v>10</v>
      </c>
    </row>
    <row r="14" spans="1:25" x14ac:dyDescent="0.2">
      <c r="A14" s="138" t="s">
        <v>11</v>
      </c>
      <c r="B14" s="139"/>
      <c r="C14" s="139"/>
      <c r="D14" s="139"/>
      <c r="E14" s="10"/>
      <c r="F14" s="11"/>
      <c r="G14" s="12" t="s">
        <v>12</v>
      </c>
      <c r="H14" s="140">
        <f>W19*0.25/(HOUR(H13)+MINUTE(H13)/60+SECOND(H13)/3600)</f>
        <v>53.045186640471506</v>
      </c>
      <c r="I14" s="14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5"/>
      <c r="W14" s="16"/>
      <c r="X14" s="17"/>
      <c r="Y14" s="18" t="s">
        <v>13</v>
      </c>
    </row>
    <row r="15" spans="1:25" x14ac:dyDescent="0.2">
      <c r="A15" s="113" t="s">
        <v>14</v>
      </c>
      <c r="B15" s="114"/>
      <c r="C15" s="114"/>
      <c r="D15" s="114"/>
      <c r="E15" s="114"/>
      <c r="F15" s="114"/>
      <c r="G15" s="141"/>
      <c r="H15" s="142" t="s">
        <v>15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4"/>
    </row>
    <row r="16" spans="1:25" x14ac:dyDescent="0.2">
      <c r="A16" s="19"/>
      <c r="B16" s="20"/>
      <c r="C16" s="20"/>
      <c r="D16" s="21"/>
      <c r="E16" s="22" t="s">
        <v>2</v>
      </c>
      <c r="F16" s="21"/>
      <c r="G16" s="23"/>
      <c r="H16" s="118" t="s">
        <v>16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0"/>
    </row>
    <row r="17" spans="1:25" x14ac:dyDescent="0.2">
      <c r="A17" s="19" t="s">
        <v>17</v>
      </c>
      <c r="B17" s="20"/>
      <c r="C17" s="20"/>
      <c r="D17" s="23"/>
      <c r="E17" s="24"/>
      <c r="F17" s="21"/>
      <c r="G17" s="23" t="s">
        <v>18</v>
      </c>
      <c r="H17" s="118" t="s">
        <v>19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</row>
    <row r="18" spans="1:25" x14ac:dyDescent="0.2">
      <c r="A18" s="19" t="s">
        <v>20</v>
      </c>
      <c r="B18" s="20"/>
      <c r="C18" s="20"/>
      <c r="D18" s="23"/>
      <c r="E18" s="24"/>
      <c r="F18" s="21"/>
      <c r="G18" s="23" t="s">
        <v>21</v>
      </c>
      <c r="H18" s="118" t="s">
        <v>22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</row>
    <row r="19" spans="1:25" ht="13.5" thickBot="1" x14ac:dyDescent="0.25">
      <c r="A19" s="19" t="s">
        <v>23</v>
      </c>
      <c r="B19" s="22"/>
      <c r="C19" s="22"/>
      <c r="D19" s="25"/>
      <c r="E19" s="26"/>
      <c r="F19" s="25"/>
      <c r="G19" s="23" t="s">
        <v>24</v>
      </c>
      <c r="H19" s="27" t="s">
        <v>25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0"/>
      <c r="W19" s="22">
        <v>120</v>
      </c>
      <c r="X19" s="31"/>
      <c r="Y19" s="32"/>
    </row>
    <row r="20" spans="1:25" ht="14.25" thickTop="1" thickBot="1" x14ac:dyDescent="0.25">
      <c r="A20" s="33"/>
      <c r="B20" s="34"/>
      <c r="C20" s="34"/>
      <c r="D20" s="35"/>
      <c r="E20" s="36"/>
      <c r="F20" s="35"/>
      <c r="G20" s="35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9"/>
      <c r="W20" s="40"/>
      <c r="X20" s="35"/>
      <c r="Y20" s="41"/>
    </row>
    <row r="21" spans="1:25" ht="13.5" thickTop="1" x14ac:dyDescent="0.2">
      <c r="A21" s="121" t="s">
        <v>26</v>
      </c>
      <c r="B21" s="123" t="s">
        <v>27</v>
      </c>
      <c r="C21" s="123" t="s">
        <v>28</v>
      </c>
      <c r="D21" s="123" t="s">
        <v>29</v>
      </c>
      <c r="E21" s="125" t="s">
        <v>30</v>
      </c>
      <c r="F21" s="123" t="s">
        <v>31</v>
      </c>
      <c r="G21" s="123" t="s">
        <v>32</v>
      </c>
      <c r="H21" s="127" t="s">
        <v>33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 t="s">
        <v>34</v>
      </c>
      <c r="U21" s="130" t="s">
        <v>35</v>
      </c>
      <c r="V21" s="130"/>
      <c r="W21" s="131" t="s">
        <v>36</v>
      </c>
      <c r="X21" s="133" t="s">
        <v>37</v>
      </c>
      <c r="Y21" s="116" t="s">
        <v>38</v>
      </c>
    </row>
    <row r="22" spans="1:25" x14ac:dyDescent="0.2">
      <c r="A22" s="122"/>
      <c r="B22" s="124"/>
      <c r="C22" s="124"/>
      <c r="D22" s="124"/>
      <c r="E22" s="126"/>
      <c r="F22" s="124"/>
      <c r="G22" s="124"/>
      <c r="H22" s="42">
        <v>1</v>
      </c>
      <c r="I22" s="42">
        <v>2</v>
      </c>
      <c r="J22" s="42">
        <v>3</v>
      </c>
      <c r="K22" s="42">
        <v>4</v>
      </c>
      <c r="L22" s="42">
        <v>5</v>
      </c>
      <c r="M22" s="42">
        <v>6</v>
      </c>
      <c r="N22" s="42">
        <v>7</v>
      </c>
      <c r="O22" s="42">
        <v>8</v>
      </c>
      <c r="P22" s="42">
        <v>9</v>
      </c>
      <c r="Q22" s="42">
        <v>10</v>
      </c>
      <c r="R22" s="42">
        <v>11</v>
      </c>
      <c r="S22" s="42">
        <v>12</v>
      </c>
      <c r="T22" s="129"/>
      <c r="U22" s="43" t="s">
        <v>39</v>
      </c>
      <c r="V22" s="43" t="s">
        <v>40</v>
      </c>
      <c r="W22" s="132"/>
      <c r="X22" s="134"/>
      <c r="Y22" s="117"/>
    </row>
    <row r="23" spans="1:25" ht="27" customHeight="1" x14ac:dyDescent="0.2">
      <c r="A23" s="44">
        <v>1</v>
      </c>
      <c r="B23" s="45">
        <v>9</v>
      </c>
      <c r="C23" s="46">
        <v>10065490441</v>
      </c>
      <c r="D23" s="47" t="s">
        <v>41</v>
      </c>
      <c r="E23" s="48">
        <v>38304</v>
      </c>
      <c r="F23" s="48" t="s">
        <v>42</v>
      </c>
      <c r="G23" s="49" t="s">
        <v>43</v>
      </c>
      <c r="H23" s="50"/>
      <c r="I23" s="50"/>
      <c r="J23" s="50"/>
      <c r="K23" s="50"/>
      <c r="L23" s="50">
        <v>5</v>
      </c>
      <c r="M23" s="50"/>
      <c r="N23" s="50"/>
      <c r="O23" s="50">
        <v>3</v>
      </c>
      <c r="P23" s="50">
        <v>5</v>
      </c>
      <c r="Q23" s="50"/>
      <c r="R23" s="50">
        <v>3</v>
      </c>
      <c r="S23" s="50">
        <v>10</v>
      </c>
      <c r="T23" s="50">
        <v>1</v>
      </c>
      <c r="U23" s="50">
        <v>40</v>
      </c>
      <c r="V23" s="50"/>
      <c r="W23" s="50">
        <f t="shared" ref="W23:W43" si="0">SUM(H23:S23)+U23-V23</f>
        <v>66</v>
      </c>
      <c r="X23" s="51" t="s">
        <v>42</v>
      </c>
      <c r="Y23" s="52"/>
    </row>
    <row r="24" spans="1:25" ht="27" customHeight="1" x14ac:dyDescent="0.2">
      <c r="A24" s="44">
        <v>2</v>
      </c>
      <c r="B24" s="45">
        <v>1</v>
      </c>
      <c r="C24" s="46">
        <v>10036018912</v>
      </c>
      <c r="D24" s="47" t="s">
        <v>44</v>
      </c>
      <c r="E24" s="48">
        <v>37281</v>
      </c>
      <c r="F24" s="48" t="s">
        <v>45</v>
      </c>
      <c r="G24" s="49" t="s">
        <v>43</v>
      </c>
      <c r="H24" s="50"/>
      <c r="I24" s="50">
        <v>2</v>
      </c>
      <c r="J24" s="50"/>
      <c r="K24" s="50">
        <v>1</v>
      </c>
      <c r="L24" s="50"/>
      <c r="M24" s="50">
        <v>5</v>
      </c>
      <c r="N24" s="50">
        <v>5</v>
      </c>
      <c r="O24" s="50">
        <v>5</v>
      </c>
      <c r="P24" s="50"/>
      <c r="Q24" s="50"/>
      <c r="R24" s="50">
        <v>5</v>
      </c>
      <c r="S24" s="50">
        <v>4</v>
      </c>
      <c r="T24" s="50">
        <v>3</v>
      </c>
      <c r="U24" s="50">
        <v>20</v>
      </c>
      <c r="V24" s="50"/>
      <c r="W24" s="50">
        <f t="shared" si="0"/>
        <v>47</v>
      </c>
      <c r="X24" s="51" t="s">
        <v>42</v>
      </c>
      <c r="Y24" s="52"/>
    </row>
    <row r="25" spans="1:25" ht="27" customHeight="1" x14ac:dyDescent="0.2">
      <c r="A25" s="44">
        <v>3</v>
      </c>
      <c r="B25" s="45">
        <v>3</v>
      </c>
      <c r="C25" s="46">
        <v>10036092771</v>
      </c>
      <c r="D25" s="47" t="s">
        <v>46</v>
      </c>
      <c r="E25" s="48">
        <v>37439</v>
      </c>
      <c r="F25" s="48" t="s">
        <v>45</v>
      </c>
      <c r="G25" s="49" t="s">
        <v>43</v>
      </c>
      <c r="H25" s="50">
        <v>5</v>
      </c>
      <c r="I25" s="50"/>
      <c r="J25" s="50"/>
      <c r="K25" s="50"/>
      <c r="L25" s="50">
        <v>3</v>
      </c>
      <c r="M25" s="50"/>
      <c r="N25" s="50"/>
      <c r="O25" s="50"/>
      <c r="P25" s="50"/>
      <c r="Q25" s="50">
        <v>5</v>
      </c>
      <c r="R25" s="50">
        <v>1</v>
      </c>
      <c r="S25" s="50">
        <v>6</v>
      </c>
      <c r="T25" s="50">
        <v>2</v>
      </c>
      <c r="U25" s="50">
        <v>20</v>
      </c>
      <c r="V25" s="50"/>
      <c r="W25" s="50">
        <f t="shared" si="0"/>
        <v>40</v>
      </c>
      <c r="X25" s="51" t="s">
        <v>42</v>
      </c>
      <c r="Y25" s="52"/>
    </row>
    <row r="26" spans="1:25" ht="27" customHeight="1" x14ac:dyDescent="0.2">
      <c r="A26" s="44">
        <v>4</v>
      </c>
      <c r="B26" s="51">
        <v>8</v>
      </c>
      <c r="C26" s="46">
        <v>10065490643</v>
      </c>
      <c r="D26" s="47" t="s">
        <v>47</v>
      </c>
      <c r="E26" s="48">
        <v>38183</v>
      </c>
      <c r="F26" s="48" t="s">
        <v>42</v>
      </c>
      <c r="G26" s="49" t="s">
        <v>43</v>
      </c>
      <c r="H26" s="50"/>
      <c r="I26" s="50">
        <v>5</v>
      </c>
      <c r="J26" s="50"/>
      <c r="K26" s="50"/>
      <c r="L26" s="50">
        <v>2</v>
      </c>
      <c r="M26" s="50"/>
      <c r="N26" s="50">
        <v>3</v>
      </c>
      <c r="O26" s="50"/>
      <c r="P26" s="50">
        <v>2</v>
      </c>
      <c r="Q26" s="50">
        <v>3</v>
      </c>
      <c r="R26" s="50"/>
      <c r="S26" s="50"/>
      <c r="T26" s="50">
        <v>6</v>
      </c>
      <c r="U26" s="50">
        <v>20</v>
      </c>
      <c r="V26" s="50"/>
      <c r="W26" s="50">
        <f t="shared" si="0"/>
        <v>35</v>
      </c>
      <c r="X26" s="51" t="s">
        <v>42</v>
      </c>
      <c r="Y26" s="52"/>
    </row>
    <row r="27" spans="1:25" ht="27" customHeight="1" x14ac:dyDescent="0.2">
      <c r="A27" s="44">
        <v>5</v>
      </c>
      <c r="B27" s="51">
        <v>2</v>
      </c>
      <c r="C27" s="46">
        <v>10036019013</v>
      </c>
      <c r="D27" s="47" t="s">
        <v>48</v>
      </c>
      <c r="E27" s="48">
        <v>37410</v>
      </c>
      <c r="F27" s="48" t="s">
        <v>45</v>
      </c>
      <c r="G27" s="49" t="s">
        <v>43</v>
      </c>
      <c r="H27" s="50"/>
      <c r="I27" s="50">
        <v>3</v>
      </c>
      <c r="J27" s="50"/>
      <c r="K27" s="50">
        <v>3</v>
      </c>
      <c r="L27" s="50"/>
      <c r="M27" s="50"/>
      <c r="N27" s="50"/>
      <c r="O27" s="50">
        <v>2</v>
      </c>
      <c r="P27" s="50">
        <v>1</v>
      </c>
      <c r="Q27" s="50"/>
      <c r="R27" s="50">
        <v>2</v>
      </c>
      <c r="S27" s="50"/>
      <c r="T27" s="50">
        <v>7</v>
      </c>
      <c r="U27" s="50">
        <v>20</v>
      </c>
      <c r="V27" s="50"/>
      <c r="W27" s="50">
        <f t="shared" si="0"/>
        <v>31</v>
      </c>
      <c r="X27" s="51" t="s">
        <v>49</v>
      </c>
      <c r="Y27" s="52"/>
    </row>
    <row r="28" spans="1:25" ht="27" customHeight="1" x14ac:dyDescent="0.2">
      <c r="A28" s="44">
        <v>6</v>
      </c>
      <c r="B28" s="45">
        <v>7</v>
      </c>
      <c r="C28" s="46">
        <v>10090937177</v>
      </c>
      <c r="D28" s="47" t="s">
        <v>50</v>
      </c>
      <c r="E28" s="48">
        <v>38212</v>
      </c>
      <c r="F28" s="48" t="s">
        <v>42</v>
      </c>
      <c r="G28" s="49" t="s">
        <v>51</v>
      </c>
      <c r="H28" s="50">
        <v>3</v>
      </c>
      <c r="I28" s="50"/>
      <c r="J28" s="50"/>
      <c r="K28" s="50"/>
      <c r="L28" s="50"/>
      <c r="M28" s="50"/>
      <c r="N28" s="50"/>
      <c r="O28" s="50">
        <v>1</v>
      </c>
      <c r="P28" s="50">
        <v>3</v>
      </c>
      <c r="Q28" s="50">
        <v>1</v>
      </c>
      <c r="R28" s="50"/>
      <c r="S28" s="50">
        <v>2</v>
      </c>
      <c r="T28" s="50">
        <v>4</v>
      </c>
      <c r="U28" s="50">
        <v>20</v>
      </c>
      <c r="V28" s="50"/>
      <c r="W28" s="50">
        <f t="shared" si="0"/>
        <v>30</v>
      </c>
      <c r="X28" s="51" t="s">
        <v>49</v>
      </c>
      <c r="Y28" s="52"/>
    </row>
    <row r="29" spans="1:25" ht="27" customHeight="1" x14ac:dyDescent="0.2">
      <c r="A29" s="44">
        <v>7</v>
      </c>
      <c r="B29" s="51">
        <v>6</v>
      </c>
      <c r="C29" s="46">
        <v>10065490946</v>
      </c>
      <c r="D29" s="47" t="s">
        <v>52</v>
      </c>
      <c r="E29" s="48">
        <v>37676</v>
      </c>
      <c r="F29" s="48" t="s">
        <v>45</v>
      </c>
      <c r="G29" s="49" t="s">
        <v>43</v>
      </c>
      <c r="H29" s="50"/>
      <c r="I29" s="50"/>
      <c r="J29" s="50"/>
      <c r="K29" s="50"/>
      <c r="L29" s="50">
        <v>1</v>
      </c>
      <c r="M29" s="50"/>
      <c r="N29" s="50"/>
      <c r="O29" s="50"/>
      <c r="P29" s="50"/>
      <c r="Q29" s="50"/>
      <c r="R29" s="50"/>
      <c r="S29" s="50"/>
      <c r="T29" s="50">
        <v>13</v>
      </c>
      <c r="U29" s="50">
        <v>20</v>
      </c>
      <c r="V29" s="50"/>
      <c r="W29" s="50">
        <f t="shared" si="0"/>
        <v>21</v>
      </c>
      <c r="X29" s="51" t="s">
        <v>49</v>
      </c>
      <c r="Y29" s="52"/>
    </row>
    <row r="30" spans="1:25" ht="27" customHeight="1" x14ac:dyDescent="0.2">
      <c r="A30" s="44">
        <v>8</v>
      </c>
      <c r="B30" s="45">
        <v>50</v>
      </c>
      <c r="C30" s="46">
        <v>10049916382</v>
      </c>
      <c r="D30" s="47" t="s">
        <v>53</v>
      </c>
      <c r="E30" s="48">
        <v>37680</v>
      </c>
      <c r="F30" s="48" t="s">
        <v>42</v>
      </c>
      <c r="G30" s="49" t="s">
        <v>43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>
        <v>11</v>
      </c>
      <c r="U30" s="50">
        <v>20</v>
      </c>
      <c r="V30" s="50"/>
      <c r="W30" s="50">
        <f t="shared" si="0"/>
        <v>20</v>
      </c>
      <c r="X30" s="51" t="s">
        <v>49</v>
      </c>
      <c r="Y30" s="52"/>
    </row>
    <row r="31" spans="1:25" ht="27" customHeight="1" x14ac:dyDescent="0.2">
      <c r="A31" s="44">
        <v>9</v>
      </c>
      <c r="B31" s="45">
        <v>5</v>
      </c>
      <c r="C31" s="46">
        <v>10036013858</v>
      </c>
      <c r="D31" s="47" t="s">
        <v>54</v>
      </c>
      <c r="E31" s="48">
        <v>37597</v>
      </c>
      <c r="F31" s="48" t="s">
        <v>45</v>
      </c>
      <c r="G31" s="49" t="s">
        <v>43</v>
      </c>
      <c r="H31" s="50">
        <v>2</v>
      </c>
      <c r="I31" s="50"/>
      <c r="J31" s="50">
        <v>5</v>
      </c>
      <c r="K31" s="50"/>
      <c r="L31" s="50"/>
      <c r="M31" s="50"/>
      <c r="N31" s="50"/>
      <c r="O31" s="50"/>
      <c r="P31" s="50"/>
      <c r="Q31" s="50"/>
      <c r="R31" s="50"/>
      <c r="S31" s="50"/>
      <c r="T31" s="50">
        <v>9</v>
      </c>
      <c r="U31" s="50"/>
      <c r="V31" s="50"/>
      <c r="W31" s="50">
        <f t="shared" si="0"/>
        <v>7</v>
      </c>
      <c r="X31" s="51"/>
      <c r="Y31" s="52"/>
    </row>
    <row r="32" spans="1:25" ht="27" customHeight="1" x14ac:dyDescent="0.2">
      <c r="A32" s="44">
        <v>10</v>
      </c>
      <c r="B32" s="51">
        <v>4</v>
      </c>
      <c r="C32" s="46">
        <v>10036018811</v>
      </c>
      <c r="D32" s="47" t="s">
        <v>55</v>
      </c>
      <c r="E32" s="48">
        <v>37411</v>
      </c>
      <c r="F32" s="48" t="s">
        <v>45</v>
      </c>
      <c r="G32" s="49" t="s">
        <v>43</v>
      </c>
      <c r="H32" s="50">
        <v>1</v>
      </c>
      <c r="I32" s="50"/>
      <c r="J32" s="50"/>
      <c r="K32" s="50"/>
      <c r="L32" s="50"/>
      <c r="M32" s="50"/>
      <c r="N32" s="50">
        <v>1</v>
      </c>
      <c r="O32" s="50"/>
      <c r="P32" s="50"/>
      <c r="Q32" s="50">
        <v>2</v>
      </c>
      <c r="R32" s="50"/>
      <c r="S32" s="50"/>
      <c r="T32" s="50">
        <v>14</v>
      </c>
      <c r="U32" s="50"/>
      <c r="V32" s="50"/>
      <c r="W32" s="50">
        <f t="shared" si="0"/>
        <v>4</v>
      </c>
      <c r="X32" s="51"/>
      <c r="Y32" s="52"/>
    </row>
    <row r="33" spans="1:25" ht="27" customHeight="1" x14ac:dyDescent="0.2">
      <c r="A33" s="44">
        <v>11</v>
      </c>
      <c r="B33" s="51">
        <v>10</v>
      </c>
      <c r="C33" s="46">
        <v>10075644826</v>
      </c>
      <c r="D33" s="47" t="s">
        <v>56</v>
      </c>
      <c r="E33" s="48">
        <v>38042</v>
      </c>
      <c r="F33" s="48" t="s">
        <v>42</v>
      </c>
      <c r="G33" s="49" t="s">
        <v>51</v>
      </c>
      <c r="H33" s="50"/>
      <c r="I33" s="50"/>
      <c r="J33" s="50"/>
      <c r="K33" s="50"/>
      <c r="L33" s="50"/>
      <c r="M33" s="50">
        <v>3</v>
      </c>
      <c r="N33" s="50"/>
      <c r="O33" s="50"/>
      <c r="P33" s="50"/>
      <c r="Q33" s="50"/>
      <c r="R33" s="50"/>
      <c r="S33" s="50"/>
      <c r="T33" s="50">
        <v>12</v>
      </c>
      <c r="U33" s="50"/>
      <c r="V33" s="50"/>
      <c r="W33" s="50">
        <f t="shared" si="0"/>
        <v>3</v>
      </c>
      <c r="X33" s="51"/>
      <c r="Y33" s="52"/>
    </row>
    <row r="34" spans="1:25" ht="27" customHeight="1" x14ac:dyDescent="0.2">
      <c r="A34" s="44">
        <v>12</v>
      </c>
      <c r="B34" s="45">
        <v>200</v>
      </c>
      <c r="C34" s="46">
        <v>10077462665</v>
      </c>
      <c r="D34" s="47" t="s">
        <v>57</v>
      </c>
      <c r="E34" s="48">
        <v>37980</v>
      </c>
      <c r="F34" s="48" t="s">
        <v>42</v>
      </c>
      <c r="G34" s="49" t="s">
        <v>58</v>
      </c>
      <c r="H34" s="50"/>
      <c r="I34" s="50">
        <v>1</v>
      </c>
      <c r="J34" s="50"/>
      <c r="K34" s="50">
        <v>5</v>
      </c>
      <c r="L34" s="50"/>
      <c r="M34" s="50"/>
      <c r="N34" s="50"/>
      <c r="O34" s="50"/>
      <c r="P34" s="50"/>
      <c r="Q34" s="50"/>
      <c r="R34" s="50"/>
      <c r="S34" s="50"/>
      <c r="T34" s="50">
        <v>5</v>
      </c>
      <c r="U34" s="50"/>
      <c r="V34" s="50">
        <v>20</v>
      </c>
      <c r="W34" s="50">
        <f t="shared" si="0"/>
        <v>-14</v>
      </c>
      <c r="X34" s="51"/>
      <c r="Y34" s="52"/>
    </row>
    <row r="35" spans="1:25" ht="27" customHeight="1" x14ac:dyDescent="0.2">
      <c r="A35" s="44">
        <v>13</v>
      </c>
      <c r="B35" s="45">
        <v>211</v>
      </c>
      <c r="C35" s="46">
        <v>10055306451</v>
      </c>
      <c r="D35" s="47" t="s">
        <v>59</v>
      </c>
      <c r="E35" s="48">
        <v>37883</v>
      </c>
      <c r="F35" s="48" t="s">
        <v>42</v>
      </c>
      <c r="G35" s="49" t="s">
        <v>58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>
        <v>8</v>
      </c>
      <c r="U35" s="50"/>
      <c r="V35" s="50">
        <v>20</v>
      </c>
      <c r="W35" s="50">
        <f t="shared" si="0"/>
        <v>-20</v>
      </c>
      <c r="X35" s="51"/>
      <c r="Y35" s="52"/>
    </row>
    <row r="36" spans="1:25" ht="27" customHeight="1" x14ac:dyDescent="0.2">
      <c r="A36" s="44">
        <v>14</v>
      </c>
      <c r="B36" s="45">
        <v>51</v>
      </c>
      <c r="C36" s="46">
        <v>10036035177</v>
      </c>
      <c r="D36" s="47" t="s">
        <v>60</v>
      </c>
      <c r="E36" s="48">
        <v>37434</v>
      </c>
      <c r="F36" s="48" t="s">
        <v>42</v>
      </c>
      <c r="G36" s="49" t="s">
        <v>43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>
        <v>15</v>
      </c>
      <c r="U36" s="50"/>
      <c r="V36" s="50">
        <v>20</v>
      </c>
      <c r="W36" s="50">
        <f t="shared" si="0"/>
        <v>-20</v>
      </c>
      <c r="X36" s="51"/>
      <c r="Y36" s="52"/>
    </row>
    <row r="37" spans="1:25" ht="27" customHeight="1" x14ac:dyDescent="0.2">
      <c r="A37" s="44">
        <v>15</v>
      </c>
      <c r="B37" s="45">
        <v>201</v>
      </c>
      <c r="C37" s="46">
        <v>10036072664</v>
      </c>
      <c r="D37" s="47" t="s">
        <v>61</v>
      </c>
      <c r="E37" s="48">
        <v>36909</v>
      </c>
      <c r="F37" s="48" t="s">
        <v>42</v>
      </c>
      <c r="G37" s="49" t="s">
        <v>58</v>
      </c>
      <c r="H37" s="50"/>
      <c r="I37" s="50"/>
      <c r="J37" s="50">
        <v>1</v>
      </c>
      <c r="K37" s="50">
        <v>2</v>
      </c>
      <c r="L37" s="50"/>
      <c r="M37" s="50">
        <v>2</v>
      </c>
      <c r="N37" s="50"/>
      <c r="O37" s="50"/>
      <c r="P37" s="50"/>
      <c r="Q37" s="50"/>
      <c r="R37" s="50"/>
      <c r="S37" s="50"/>
      <c r="T37" s="50">
        <v>10</v>
      </c>
      <c r="U37" s="50"/>
      <c r="V37" s="50">
        <v>40</v>
      </c>
      <c r="W37" s="50">
        <f t="shared" si="0"/>
        <v>-35</v>
      </c>
      <c r="X37" s="51"/>
      <c r="Y37" s="52"/>
    </row>
    <row r="38" spans="1:25" ht="27" customHeight="1" x14ac:dyDescent="0.2">
      <c r="A38" s="44">
        <v>16</v>
      </c>
      <c r="B38" s="45">
        <v>198</v>
      </c>
      <c r="C38" s="46">
        <v>10036099542</v>
      </c>
      <c r="D38" s="47" t="s">
        <v>62</v>
      </c>
      <c r="E38" s="48">
        <v>37541</v>
      </c>
      <c r="F38" s="48" t="s">
        <v>42</v>
      </c>
      <c r="G38" s="49" t="s">
        <v>58</v>
      </c>
      <c r="H38" s="50"/>
      <c r="I38" s="50"/>
      <c r="J38" s="50"/>
      <c r="K38" s="50"/>
      <c r="L38" s="50"/>
      <c r="M38" s="50"/>
      <c r="N38" s="50">
        <v>2</v>
      </c>
      <c r="O38" s="50"/>
      <c r="P38" s="50"/>
      <c r="Q38" s="50"/>
      <c r="R38" s="50"/>
      <c r="S38" s="50"/>
      <c r="T38" s="50">
        <v>16</v>
      </c>
      <c r="U38" s="50"/>
      <c r="V38" s="50">
        <v>40</v>
      </c>
      <c r="W38" s="50">
        <f t="shared" si="0"/>
        <v>-38</v>
      </c>
      <c r="X38" s="51"/>
      <c r="Y38" s="52"/>
    </row>
    <row r="39" spans="1:25" ht="27" customHeight="1" x14ac:dyDescent="0.2">
      <c r="A39" s="44" t="s">
        <v>64</v>
      </c>
      <c r="B39" s="45">
        <v>199</v>
      </c>
      <c r="C39" s="46">
        <v>10105865881</v>
      </c>
      <c r="D39" s="47" t="s">
        <v>63</v>
      </c>
      <c r="E39" s="48">
        <v>37827</v>
      </c>
      <c r="F39" s="48" t="s">
        <v>49</v>
      </c>
      <c r="G39" s="49" t="s">
        <v>58</v>
      </c>
      <c r="H39" s="50"/>
      <c r="I39" s="50"/>
      <c r="J39" s="50">
        <v>2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>
        <v>40</v>
      </c>
      <c r="W39" s="50">
        <f t="shared" si="0"/>
        <v>-38</v>
      </c>
      <c r="X39" s="51"/>
      <c r="Y39" s="52" t="s">
        <v>65</v>
      </c>
    </row>
    <row r="40" spans="1:25" ht="27" customHeight="1" x14ac:dyDescent="0.2">
      <c r="A40" s="44" t="s">
        <v>64</v>
      </c>
      <c r="B40" s="45">
        <v>53</v>
      </c>
      <c r="C40" s="46">
        <v>10036078122</v>
      </c>
      <c r="D40" s="47" t="s">
        <v>66</v>
      </c>
      <c r="E40" s="48">
        <v>37359</v>
      </c>
      <c r="F40" s="48" t="s">
        <v>42</v>
      </c>
      <c r="G40" s="49" t="s">
        <v>43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>
        <v>40</v>
      </c>
      <c r="W40" s="50">
        <f t="shared" si="0"/>
        <v>-40</v>
      </c>
      <c r="X40" s="51"/>
      <c r="Y40" s="52" t="s">
        <v>65</v>
      </c>
    </row>
    <row r="41" spans="1:25" ht="27" customHeight="1" x14ac:dyDescent="0.2">
      <c r="A41" s="44" t="s">
        <v>64</v>
      </c>
      <c r="B41" s="45">
        <v>124</v>
      </c>
      <c r="C41" s="46">
        <v>10036049123</v>
      </c>
      <c r="D41" s="47" t="s">
        <v>67</v>
      </c>
      <c r="E41" s="48">
        <v>37978</v>
      </c>
      <c r="F41" s="48" t="s">
        <v>49</v>
      </c>
      <c r="G41" s="49" t="s">
        <v>68</v>
      </c>
      <c r="H41" s="50"/>
      <c r="I41" s="50"/>
      <c r="J41" s="50">
        <v>3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>
        <v>40</v>
      </c>
      <c r="W41" s="50">
        <f t="shared" si="0"/>
        <v>-37</v>
      </c>
      <c r="X41" s="51"/>
      <c r="Y41" s="52" t="s">
        <v>65</v>
      </c>
    </row>
    <row r="42" spans="1:25" ht="27" customHeight="1" x14ac:dyDescent="0.2">
      <c r="A42" s="44" t="s">
        <v>64</v>
      </c>
      <c r="B42" s="45">
        <v>210</v>
      </c>
      <c r="C42" s="46">
        <v>10095787480</v>
      </c>
      <c r="D42" s="47" t="s">
        <v>69</v>
      </c>
      <c r="E42" s="48">
        <v>37065</v>
      </c>
      <c r="F42" s="48" t="s">
        <v>42</v>
      </c>
      <c r="G42" s="49" t="s">
        <v>58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v>40</v>
      </c>
      <c r="W42" s="50">
        <f t="shared" si="0"/>
        <v>-40</v>
      </c>
      <c r="X42" s="51"/>
      <c r="Y42" s="52" t="s">
        <v>65</v>
      </c>
    </row>
    <row r="43" spans="1:25" ht="27" customHeight="1" x14ac:dyDescent="0.2">
      <c r="A43" s="44" t="s">
        <v>64</v>
      </c>
      <c r="B43" s="45">
        <v>209</v>
      </c>
      <c r="C43" s="46">
        <v>10062526988</v>
      </c>
      <c r="D43" s="47" t="s">
        <v>70</v>
      </c>
      <c r="E43" s="48">
        <v>37882</v>
      </c>
      <c r="F43" s="48" t="s">
        <v>49</v>
      </c>
      <c r="G43" s="49" t="s">
        <v>58</v>
      </c>
      <c r="H43" s="50"/>
      <c r="I43" s="50"/>
      <c r="J43" s="50"/>
      <c r="K43" s="50"/>
      <c r="L43" s="50"/>
      <c r="M43" s="50">
        <v>1</v>
      </c>
      <c r="N43" s="50"/>
      <c r="O43" s="50"/>
      <c r="P43" s="50"/>
      <c r="Q43" s="50"/>
      <c r="R43" s="50"/>
      <c r="S43" s="50"/>
      <c r="T43" s="50"/>
      <c r="U43" s="50"/>
      <c r="V43" s="50">
        <v>20</v>
      </c>
      <c r="W43" s="50">
        <f t="shared" si="0"/>
        <v>-19</v>
      </c>
      <c r="X43" s="51"/>
      <c r="Y43" s="52" t="s">
        <v>71</v>
      </c>
    </row>
    <row r="44" spans="1:25" ht="27" customHeight="1" x14ac:dyDescent="0.2">
      <c r="A44" s="44" t="s">
        <v>72</v>
      </c>
      <c r="B44" s="45">
        <v>52</v>
      </c>
      <c r="C44" s="46">
        <v>10036079334</v>
      </c>
      <c r="D44" s="47" t="s">
        <v>73</v>
      </c>
      <c r="E44" s="48">
        <v>37807</v>
      </c>
      <c r="F44" s="48" t="s">
        <v>42</v>
      </c>
      <c r="G44" s="49" t="s">
        <v>43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2"/>
    </row>
    <row r="45" spans="1:25" ht="27" customHeight="1" thickBot="1" x14ac:dyDescent="0.25">
      <c r="A45" s="44" t="s">
        <v>72</v>
      </c>
      <c r="B45" s="45">
        <v>204</v>
      </c>
      <c r="C45" s="46">
        <v>10078794292</v>
      </c>
      <c r="D45" s="47" t="s">
        <v>74</v>
      </c>
      <c r="E45" s="48">
        <v>37768</v>
      </c>
      <c r="F45" s="48" t="s">
        <v>42</v>
      </c>
      <c r="G45" s="49" t="s">
        <v>58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52"/>
    </row>
    <row r="46" spans="1:25" ht="13.5" hidden="1" thickBot="1" x14ac:dyDescent="0.25">
      <c r="A46" s="53">
        <v>24</v>
      </c>
      <c r="B46" s="54"/>
      <c r="C46" s="54"/>
      <c r="D46" s="55"/>
      <c r="E46" s="56"/>
      <c r="F46" s="54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0">
        <f t="shared" ref="W46" si="1">SUM(H46:S46)+U46-V46</f>
        <v>0</v>
      </c>
      <c r="X46" s="54"/>
      <c r="Y46" s="59"/>
    </row>
    <row r="47" spans="1:25" ht="14.25" thickTop="1" thickBot="1" x14ac:dyDescent="0.25">
      <c r="A47" s="60"/>
      <c r="B47" s="61"/>
      <c r="C47" s="61"/>
      <c r="D47" s="62"/>
      <c r="E47" s="63"/>
      <c r="F47" s="64"/>
      <c r="G47" s="65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8"/>
      <c r="W47" s="69"/>
      <c r="X47" s="70"/>
      <c r="Y47" s="71"/>
    </row>
    <row r="48" spans="1:25" ht="13.5" thickTop="1" x14ac:dyDescent="0.2">
      <c r="A48" s="110" t="s">
        <v>75</v>
      </c>
      <c r="B48" s="111"/>
      <c r="C48" s="111"/>
      <c r="D48" s="111"/>
      <c r="E48" s="72"/>
      <c r="F48" s="73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</row>
    <row r="49" spans="1:25" x14ac:dyDescent="0.2">
      <c r="A49" s="74" t="s">
        <v>76</v>
      </c>
      <c r="B49" s="2"/>
      <c r="C49" s="75"/>
      <c r="D49" s="2"/>
      <c r="E49" s="1"/>
      <c r="F49" s="2"/>
      <c r="G49" s="76"/>
      <c r="H49" s="77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80"/>
      <c r="V49" s="6"/>
      <c r="W49" s="7"/>
      <c r="X49" s="81"/>
      <c r="Y49" s="82"/>
    </row>
    <row r="50" spans="1:25" x14ac:dyDescent="0.2">
      <c r="A50" s="83" t="s">
        <v>77</v>
      </c>
      <c r="B50" s="11"/>
      <c r="C50" s="84"/>
      <c r="D50" s="11"/>
      <c r="E50" s="10"/>
      <c r="F50" s="11"/>
      <c r="G50" s="85"/>
      <c r="H50" s="86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9"/>
      <c r="V50" s="15"/>
      <c r="W50" s="16"/>
      <c r="X50" s="90"/>
      <c r="Y50" s="91"/>
    </row>
    <row r="51" spans="1:25" x14ac:dyDescent="0.2">
      <c r="A51" s="92"/>
      <c r="B51" s="93"/>
      <c r="C51" s="93"/>
      <c r="D51" s="94"/>
      <c r="E51" s="95"/>
      <c r="F51" s="94"/>
      <c r="G51" s="94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7"/>
      <c r="V51" s="98"/>
      <c r="W51" s="99"/>
      <c r="X51" s="94"/>
      <c r="Y51" s="100"/>
    </row>
    <row r="52" spans="1:25" x14ac:dyDescent="0.2">
      <c r="A52" s="113"/>
      <c r="B52" s="114"/>
      <c r="C52" s="114"/>
      <c r="D52" s="114"/>
      <c r="E52" s="114" t="s">
        <v>78</v>
      </c>
      <c r="F52" s="114"/>
      <c r="G52" s="114"/>
      <c r="H52" s="114" t="s">
        <v>79</v>
      </c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 t="s">
        <v>80</v>
      </c>
      <c r="U52" s="114"/>
      <c r="V52" s="114"/>
      <c r="W52" s="114"/>
      <c r="X52" s="114"/>
      <c r="Y52" s="115"/>
    </row>
    <row r="53" spans="1:25" x14ac:dyDescent="0.2">
      <c r="A53" s="103"/>
      <c r="B53" s="104"/>
      <c r="C53" s="104"/>
      <c r="D53" s="104"/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6"/>
    </row>
    <row r="54" spans="1:25" x14ac:dyDescent="0.2">
      <c r="A54" s="101"/>
      <c r="B54" s="93"/>
      <c r="C54" s="93"/>
      <c r="D54" s="93"/>
      <c r="E54" s="95"/>
      <c r="F54" s="93"/>
      <c r="G54" s="93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7"/>
      <c r="V54" s="97"/>
      <c r="W54" s="93"/>
      <c r="X54" s="93"/>
      <c r="Y54" s="102"/>
    </row>
    <row r="55" spans="1:25" x14ac:dyDescent="0.2">
      <c r="A55" s="101"/>
      <c r="B55" s="93"/>
      <c r="C55" s="93"/>
      <c r="D55" s="93"/>
      <c r="E55" s="95"/>
      <c r="F55" s="93"/>
      <c r="G55" s="93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7"/>
      <c r="V55" s="97"/>
      <c r="W55" s="93"/>
      <c r="X55" s="93"/>
      <c r="Y55" s="102"/>
    </row>
    <row r="56" spans="1:25" x14ac:dyDescent="0.2">
      <c r="A56" s="101"/>
      <c r="B56" s="93"/>
      <c r="C56" s="93"/>
      <c r="D56" s="93"/>
      <c r="E56" s="95"/>
      <c r="F56" s="93"/>
      <c r="G56" s="93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7"/>
      <c r="V56" s="97"/>
      <c r="W56" s="93"/>
      <c r="X56" s="93"/>
      <c r="Y56" s="102"/>
    </row>
    <row r="57" spans="1:25" x14ac:dyDescent="0.2">
      <c r="A57" s="101"/>
      <c r="B57" s="93"/>
      <c r="C57" s="93"/>
      <c r="D57" s="93"/>
      <c r="E57" s="95"/>
      <c r="F57" s="93"/>
      <c r="G57" s="93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7"/>
      <c r="V57" s="98"/>
      <c r="W57" s="99"/>
      <c r="X57" s="94"/>
      <c r="Y57" s="102"/>
    </row>
    <row r="58" spans="1:25" ht="13.5" thickBot="1" x14ac:dyDescent="0.25">
      <c r="A58" s="107" t="s">
        <v>2</v>
      </c>
      <c r="B58" s="108"/>
      <c r="C58" s="108"/>
      <c r="D58" s="108"/>
      <c r="E58" s="108" t="str">
        <f>G17</f>
        <v>Михайлова И.Н. (ВК, Санкт-Петербург)</v>
      </c>
      <c r="F58" s="108"/>
      <c r="G58" s="108"/>
      <c r="H58" s="108" t="str">
        <f>G18</f>
        <v>Валова А.С. (ВК, Санкт-Петербург)</v>
      </c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 t="str">
        <f>G19</f>
        <v>Соловьев Г.Н. (ВК, Санкт-Петербург)</v>
      </c>
      <c r="V58" s="108"/>
      <c r="W58" s="108"/>
      <c r="X58" s="108"/>
      <c r="Y58" s="109"/>
    </row>
    <row r="59" spans="1:25" ht="13.5" thickTop="1" x14ac:dyDescent="0.2"/>
  </sheetData>
  <autoFilter ref="B21:Y4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sortState ref="B24:Y45">
      <sortCondition descending="1" ref="W21:W43"/>
    </sortState>
  </autoFilter>
  <mergeCells count="46">
    <mergeCell ref="A12:Y12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3:D13"/>
    <mergeCell ref="H13:I13"/>
    <mergeCell ref="A14:D14"/>
    <mergeCell ref="H14:I14"/>
    <mergeCell ref="A15:G15"/>
    <mergeCell ref="H15:Y15"/>
    <mergeCell ref="Y21:Y22"/>
    <mergeCell ref="H16:Y16"/>
    <mergeCell ref="H17:Y17"/>
    <mergeCell ref="H18:Y18"/>
    <mergeCell ref="A21:A22"/>
    <mergeCell ref="B21:B22"/>
    <mergeCell ref="C21:C22"/>
    <mergeCell ref="D21:D22"/>
    <mergeCell ref="E21:E22"/>
    <mergeCell ref="F21:F22"/>
    <mergeCell ref="G21:G22"/>
    <mergeCell ref="H21:S21"/>
    <mergeCell ref="T21:T22"/>
    <mergeCell ref="U21:V21"/>
    <mergeCell ref="W21:W22"/>
    <mergeCell ref="X21:X22"/>
    <mergeCell ref="A48:D48"/>
    <mergeCell ref="G48:Y48"/>
    <mergeCell ref="A52:D52"/>
    <mergeCell ref="E52:G52"/>
    <mergeCell ref="H52:S52"/>
    <mergeCell ref="T52:Y52"/>
    <mergeCell ref="A53:E53"/>
    <mergeCell ref="F53:Y53"/>
    <mergeCell ref="A58:D58"/>
    <mergeCell ref="E58:G58"/>
    <mergeCell ref="H58:T58"/>
    <mergeCell ref="U58:Y58"/>
  </mergeCells>
  <pageMargins left="0.23622047244094488" right="0.23622047244094488" top="0.19468750000000001" bottom="0.3195833333333333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очкам юниоры 19-22</vt:lpstr>
      <vt:lpstr>'гонка по очкам юниоры 19-22'!Область_печати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2023-06-10T15:48:30Z</dcterms:created>
  <dcterms:modified xsi:type="dcterms:W3CDTF">2023-06-10T15:52:59Z</dcterms:modified>
</cp:coreProperties>
</file>