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\"/>
    </mc:Choice>
  </mc:AlternateContent>
  <bookViews>
    <workbookView xWindow="0" yWindow="0" windowWidth="22692" windowHeight="8724"/>
  </bookViews>
  <sheets>
    <sheet name="ком гонка юниорки 19-22 (2)" sheetId="1" r:id="rId1"/>
  </sheets>
  <definedNames>
    <definedName name="_xlnm.Print_Area" localSheetId="0">'ком гонка юниорки 19-22 (2)'!$A$1:$O$66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" l="1"/>
  <c r="K48" i="1"/>
  <c r="J48" i="1"/>
  <c r="I48" i="1"/>
  <c r="I44" i="1"/>
  <c r="K44" i="1"/>
  <c r="J44" i="1"/>
  <c r="M35" i="1"/>
  <c r="M31" i="1"/>
  <c r="M27" i="1"/>
  <c r="M23" i="1"/>
  <c r="M39" i="1" l="1"/>
  <c r="M40" i="1" s="1"/>
  <c r="M66" i="1"/>
  <c r="H66" i="1"/>
  <c r="O50" i="1"/>
  <c r="M43" i="1"/>
  <c r="M44" i="1" s="1"/>
  <c r="M37" i="1"/>
  <c r="M36" i="1"/>
  <c r="M45" i="1" l="1"/>
  <c r="M41" i="1"/>
  <c r="M50" i="1"/>
</calcChain>
</file>

<file path=xl/sharedStrings.xml><?xml version="1.0" encoding="utf-8"?>
<sst xmlns="http://schemas.openxmlformats.org/spreadsheetml/2006/main" count="157" uniqueCount="95">
  <si>
    <t>Министерство спорта Российской Федерации</t>
  </si>
  <si>
    <t>Федерация велосипедного спорта России</t>
  </si>
  <si>
    <t>ПЕРВЕНСТВО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</si>
  <si>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</si>
  <si>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</si>
  <si>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</si>
  <si>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</si>
  <si>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</si>
  <si>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</si>
  <si>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</si>
  <si>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</si>
  <si>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</si>
  <si>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</si>
  <si>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</si>
  <si>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</si>
  <si>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</si>
  <si>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</si>
  <si>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</si>
  <si>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</si>
  <si>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</si>
  <si>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</si>
  <si>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</si>
  <si>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</si>
  <si>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</si>
  <si>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</si>
  <si>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</si>
  <si>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</si>
  <si>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</si>
  <si>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</si>
  <si>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</si>
  <si>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</si>
  <si>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</si>
  <si>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</si>
  <si>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</si>
  <si>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</si>
  <si>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</si>
  <si>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</si>
  <si>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</si>
  <si>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</si>
  <si>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</si>
  <si>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</si>
  <si>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</si>
  <si>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</si>
  <si>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56 %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</si>
  <si>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</si>
  <si>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</si>
  <si>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</si>
  <si>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</si>
  <si>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</si>
  <si>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</si>
  <si>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</si>
  <si>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</si>
  <si>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</si>
  <si>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</si>
  <si>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</si>
  <si>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</si>
  <si>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</si>
  <si>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</si>
  <si>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</si>
  <si>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Санкт-Петербург</t>
  </si>
  <si>
    <t>Юноши 15-16 лет</t>
  </si>
  <si>
    <t>ДАТА ПРОВЕДЕНИЯ: 18 Августа 2023 года</t>
  </si>
  <si>
    <t xml:space="preserve">№ ЕКП 2023: 26279 </t>
  </si>
  <si>
    <t>Стуока Е.А. (ВК, Санкт-Петербург)</t>
  </si>
  <si>
    <t>Кузьмина Н.Г. (ВК, Санкт-Петербург)</t>
  </si>
  <si>
    <t>Демирчян Артак</t>
  </si>
  <si>
    <t>Болдырев Матвей</t>
  </si>
  <si>
    <t>Азиза Али</t>
  </si>
  <si>
    <t>Попов Марк</t>
  </si>
  <si>
    <t>Яковлев Матвей</t>
  </si>
  <si>
    <t>Гречишкин Вадим</t>
  </si>
  <si>
    <t>Новолодский Ростислав</t>
  </si>
  <si>
    <t>Свиловский Данил</t>
  </si>
  <si>
    <t>Павловский Дмитрий</t>
  </si>
  <si>
    <t>Свиловский Денис</t>
  </si>
  <si>
    <t>Блохин Кирилл</t>
  </si>
  <si>
    <t>Гончаров Александр</t>
  </si>
  <si>
    <t>Хворостов Богдан</t>
  </si>
  <si>
    <t>Грамарчук Трофим</t>
  </si>
  <si>
    <t>Колоколов Максим</t>
  </si>
  <si>
    <t>Продченко Павел</t>
  </si>
  <si>
    <t>Курьянов Никита</t>
  </si>
  <si>
    <t>Григорьев Артемий</t>
  </si>
  <si>
    <t>Гарбуз Даниил</t>
  </si>
  <si>
    <t>Волков Никита</t>
  </si>
  <si>
    <t xml:space="preserve">Михайлова И.Н. (ВК, г. САНКТ ПЕТЕРБУРГ) </t>
  </si>
  <si>
    <t>Петухов Максим</t>
  </si>
  <si>
    <t>Гречишкин Кирилл</t>
  </si>
  <si>
    <t>Сысоев Игнат</t>
  </si>
  <si>
    <t>Домнин Матвей</t>
  </si>
  <si>
    <t>Козырь Александр</t>
  </si>
  <si>
    <t>Солодуха Матвей</t>
  </si>
  <si>
    <t>Смирнов Владимир</t>
  </si>
  <si>
    <t>Гаврилов Егор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</si>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</sst>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</numFmts>
  <fonts count="25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4" fillId="0" borderId="0"/>
    <xf numFmtId="0" fontId="14" fillId="0" borderId="0"/>
    <xf numFmtId="0" fontId="19" fillId="0" borderId="0"/>
    <xf numFmtId="0" fontId="24" fillId="0" borderId="0"/>
    <xf numFmtId="0" fontId="19" fillId="0" borderId="0"/>
  </cellStyleXfs>
  <cellXfs count="229">
    <xf numFmtId="0" fontId="0" fillId="0" borderId="0" xfId="0"/>
    <xf numFmtId="0" fontId="5" fillId="0" borderId="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14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66" fontId="11" fillId="0" borderId="31" xfId="0" applyNumberFormat="1" applyFont="1" applyBorder="1" applyAlignment="1">
      <alignment horizontal="center" vertical="center"/>
    </xf>
    <xf numFmtId="166" fontId="11" fillId="0" borderId="20" xfId="0" applyNumberFormat="1" applyFont="1" applyBorder="1" applyAlignment="1">
      <alignment horizontal="center" vertical="center"/>
    </xf>
    <xf numFmtId="2" fontId="11" fillId="0" borderId="32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14" fontId="15" fillId="0" borderId="34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67" fontId="17" fillId="0" borderId="35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left" vertical="center"/>
    </xf>
    <xf numFmtId="14" fontId="15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2" fontId="18" fillId="0" borderId="39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67" fontId="17" fillId="0" borderId="39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166" fontId="20" fillId="0" borderId="38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166" fontId="10" fillId="0" borderId="27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168" fontId="10" fillId="0" borderId="37" xfId="0" applyNumberFormat="1" applyFont="1" applyBorder="1" applyAlignment="1">
      <alignment horizontal="center" vertical="center"/>
    </xf>
    <xf numFmtId="166" fontId="17" fillId="0" borderId="38" xfId="0" applyNumberFormat="1" applyFont="1" applyBorder="1" applyAlignment="1">
      <alignment horizontal="center" vertical="center"/>
    </xf>
    <xf numFmtId="2" fontId="17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3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49" fontId="10" fillId="0" borderId="34" xfId="0" applyNumberFormat="1" applyFont="1" applyBorder="1" applyAlignment="1">
      <alignment horizontal="left" vertical="center"/>
    </xf>
    <xf numFmtId="14" fontId="10" fillId="0" borderId="34" xfId="0" applyNumberFormat="1" applyFont="1" applyBorder="1" applyAlignment="1">
      <alignment vertical="center"/>
    </xf>
    <xf numFmtId="0" fontId="10" fillId="0" borderId="34" xfId="3" applyFont="1" applyBorder="1" applyAlignment="1">
      <alignment horizontal="left" vertical="center"/>
    </xf>
    <xf numFmtId="49" fontId="10" fillId="0" borderId="34" xfId="3" applyNumberFormat="1" applyFont="1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0" fillId="0" borderId="34" xfId="0" applyBorder="1"/>
    <xf numFmtId="2" fontId="10" fillId="0" borderId="34" xfId="0" applyNumberFormat="1" applyFont="1" applyBorder="1" applyAlignment="1">
      <alignment vertical="center"/>
    </xf>
    <xf numFmtId="49" fontId="10" fillId="0" borderId="34" xfId="0" applyNumberFormat="1" applyFont="1" applyBorder="1" applyAlignment="1">
      <alignment vertical="center"/>
    </xf>
    <xf numFmtId="9" fontId="10" fillId="0" borderId="34" xfId="0" applyNumberFormat="1" applyFont="1" applyBorder="1" applyAlignment="1">
      <alignment horizontal="left" vertical="center"/>
    </xf>
    <xf numFmtId="49" fontId="10" fillId="0" borderId="34" xfId="3" applyNumberFormat="1" applyFont="1" applyBorder="1" applyAlignment="1">
      <alignment horizontal="left" vertical="center"/>
    </xf>
    <xf numFmtId="2" fontId="10" fillId="0" borderId="34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2" fontId="11" fillId="0" borderId="35" xfId="0" applyNumberFormat="1" applyFont="1" applyBorder="1" applyAlignment="1">
      <alignment horizontal="center" vertical="center"/>
    </xf>
    <xf numFmtId="0" fontId="24" fillId="0" borderId="34" xfId="4" applyFont="1" applyFill="1" applyBorder="1" applyAlignment="1">
      <alignment horizontal="center"/>
    </xf>
    <xf numFmtId="0" fontId="10" fillId="0" borderId="34" xfId="5" applyFont="1" applyBorder="1" applyAlignment="1">
      <alignment horizontal="center"/>
    </xf>
    <xf numFmtId="169" fontId="10" fillId="0" borderId="34" xfId="5" applyNumberFormat="1" applyFont="1" applyBorder="1" applyAlignment="1">
      <alignment horizontal="center"/>
    </xf>
    <xf numFmtId="0" fontId="10" fillId="0" borderId="34" xfId="5" applyFont="1" applyBorder="1" applyAlignment="1">
      <alignment horizontal="center" wrapText="1"/>
    </xf>
    <xf numFmtId="0" fontId="24" fillId="0" borderId="0" xfId="4" applyFont="1" applyFill="1" applyAlignment="1">
      <alignment horizontal="center"/>
    </xf>
    <xf numFmtId="0" fontId="24" fillId="0" borderId="47" xfId="4" applyFont="1" applyFill="1" applyBorder="1" applyAlignment="1">
      <alignment horizontal="center"/>
    </xf>
    <xf numFmtId="0" fontId="10" fillId="0" borderId="37" xfId="5" applyFont="1" applyBorder="1" applyAlignment="1">
      <alignment horizontal="center"/>
    </xf>
    <xf numFmtId="169" fontId="10" fillId="0" borderId="37" xfId="5" applyNumberFormat="1" applyFont="1" applyBorder="1" applyAlignment="1">
      <alignment horizontal="center"/>
    </xf>
    <xf numFmtId="0" fontId="10" fillId="0" borderId="37" xfId="5" applyFont="1" applyBorder="1" applyAlignment="1">
      <alignment horizontal="center" wrapText="1"/>
    </xf>
    <xf numFmtId="0" fontId="10" fillId="0" borderId="28" xfId="5" applyFont="1" applyBorder="1" applyAlignment="1">
      <alignment horizontal="center"/>
    </xf>
    <xf numFmtId="169" fontId="10" fillId="0" borderId="28" xfId="5" applyNumberFormat="1" applyFont="1" applyBorder="1" applyAlignment="1">
      <alignment horizontal="center"/>
    </xf>
    <xf numFmtId="0" fontId="24" fillId="0" borderId="24" xfId="4" applyFont="1" applyFill="1" applyBorder="1" applyAlignment="1">
      <alignment horizontal="center" wrapText="1"/>
    </xf>
    <xf numFmtId="169" fontId="10" fillId="0" borderId="34" xfId="5" applyNumberFormat="1" applyFont="1" applyBorder="1" applyAlignment="1">
      <alignment horizontal="center" wrapText="1"/>
    </xf>
    <xf numFmtId="0" fontId="24" fillId="0" borderId="15" xfId="4" applyFont="1" applyFill="1" applyBorder="1" applyAlignment="1">
      <alignment horizontal="center" wrapText="1"/>
    </xf>
    <xf numFmtId="0" fontId="10" fillId="0" borderId="28" xfId="5" applyFont="1" applyBorder="1" applyAlignment="1">
      <alignment horizontal="center" wrapText="1"/>
    </xf>
    <xf numFmtId="169" fontId="10" fillId="0" borderId="28" xfId="5" applyNumberFormat="1" applyFont="1" applyBorder="1" applyAlignment="1">
      <alignment horizontal="center" wrapText="1"/>
    </xf>
    <xf numFmtId="0" fontId="24" fillId="0" borderId="47" xfId="4" applyFont="1" applyFill="1" applyBorder="1" applyAlignment="1">
      <alignment horizontal="center" wrapText="1"/>
    </xf>
    <xf numFmtId="0" fontId="24" fillId="0" borderId="21" xfId="4" applyFont="1" applyFill="1" applyBorder="1" applyAlignment="1">
      <alignment horizontal="center" vertical="center"/>
    </xf>
    <xf numFmtId="0" fontId="10" fillId="0" borderId="27" xfId="5" applyFont="1" applyBorder="1" applyAlignment="1">
      <alignment horizontal="center"/>
    </xf>
    <xf numFmtId="169" fontId="10" fillId="0" borderId="21" xfId="5" applyNumberFormat="1" applyFont="1" applyBorder="1" applyAlignment="1">
      <alignment horizontal="center"/>
    </xf>
    <xf numFmtId="0" fontId="24" fillId="0" borderId="0" xfId="4" applyFont="1" applyFill="1" applyBorder="1" applyAlignment="1">
      <alignment horizontal="center" vertical="center"/>
    </xf>
    <xf numFmtId="0" fontId="24" fillId="0" borderId="34" xfId="4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168" fontId="10" fillId="0" borderId="28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28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28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28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28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168" fontId="10" fillId="0" borderId="27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10" fillId="0" borderId="48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10" fillId="0" borderId="27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7" fillId="0" borderId="48" xfId="0" applyNumberFormat="1" applyFont="1" applyBorder="1" applyAlignment="1">
      <alignment horizontal="center" vertical="center"/>
    </xf>
    <xf numFmtId="166" fontId="10" fillId="0" borderId="20" xfId="0" applyNumberFormat="1" applyFont="1" applyFill="1" applyBorder="1" applyAlignment="1">
      <alignment vertical="center"/>
    </xf>
    <xf numFmtId="0" fontId="10" fillId="0" borderId="27" xfId="0" applyFont="1" applyFill="1" applyBorder="1"/>
    <xf numFmtId="166" fontId="10" fillId="0" borderId="27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20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5"/>
    <cellStyle name="Обычный 2 5" xfId="4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428625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133350</xdr:rowOff>
    </xdr:from>
    <xdr:to>
      <xdr:col>13</xdr:col>
      <xdr:colOff>628650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106680</xdr:colOff>
      <xdr:row>60</xdr:row>
      <xdr:rowOff>7620</xdr:rowOff>
    </xdr:from>
    <xdr:to>
      <xdr:col>6</xdr:col>
      <xdr:colOff>853440</xdr:colOff>
      <xdr:row>64</xdr:row>
      <xdr:rowOff>68580</xdr:rowOff>
    </xdr:to>
    <xdr:pic>
      <xdr:nvPicPr>
        <xdr:cNvPr id="8" name="Рисунок 2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12649200"/>
          <a:ext cx="126492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487680</xdr:colOff>
      <xdr:row>62</xdr:row>
      <xdr:rowOff>45720</xdr:rowOff>
    </xdr:from>
    <xdr:to>
      <xdr:col>9</xdr:col>
      <xdr:colOff>518005</xdr:colOff>
      <xdr:row>64</xdr:row>
      <xdr:rowOff>118268</xdr:rowOff>
    </xdr:to>
    <xdr:pic>
      <xdr:nvPicPr>
        <xdr:cNvPr id="9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093221">
          <a:off x="6225540" y="13037820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</xdr:colOff>
      <xdr:row>59</xdr:row>
      <xdr:rowOff>114300</xdr:rowOff>
    </xdr:from>
    <xdr:to>
      <xdr:col>14</xdr:col>
      <xdr:colOff>716280</xdr:colOff>
      <xdr:row>64</xdr:row>
      <xdr:rowOff>129540</xdr:rowOff>
    </xdr:to>
    <xdr:pic>
      <xdr:nvPicPr>
        <xdr:cNvPr id="10" name="Рисунок 6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080" y="12573000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86"/>
  <sheetViews>
    <sheetView tabSelected="1" topLeftCell="A13" zoomScaleNormal="100" workbookViewId="0">
      <selection activeCell="O47" sqref="O47"/>
    </sheetView>
  </sheetViews>
  <sheetFormatPr defaultRowHeight="13.2" x14ac:dyDescent="0.25"/>
  <cols>
    <col min="1" max="1" width="7" customWidth="1"/>
    <col min="2" max="2" width="6.6640625" customWidth="1"/>
    <col min="3" max="3" width="12.33203125" customWidth="1"/>
    <col min="4" max="4" width="20.33203125" customWidth="1"/>
    <col min="5" max="5" width="10.44140625" customWidth="1"/>
    <col min="6" max="6" width="9.44140625" customWidth="1"/>
    <col min="7" max="7" width="21.33203125" customWidth="1"/>
    <col min="14" max="14" width="9.6640625" customWidth="1"/>
    <col min="15" max="15" width="11.109375" customWidth="1"/>
    <col min="20" max="25" width="4.6640625" customWidth="1"/>
    <col min="26" max="26" width="3.109375" customWidth="1"/>
    <col min="28" max="28" width="5.44140625" customWidth="1"/>
    <col min="29" max="29" width="4.44140625" customWidth="1"/>
  </cols>
  <sheetData>
    <row r="1" spans="1:20" ht="2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20" ht="6.6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20" ht="21" x14ac:dyDescent="0.2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20" ht="10.199999999999999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20" ht="11.4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20" ht="23.25" customHeight="1" x14ac:dyDescent="0.25">
      <c r="A6" s="154" t="s">
        <v>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20" ht="21" x14ac:dyDescent="0.25">
      <c r="A7" s="159" t="s">
        <v>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20" ht="6.6" customHeight="1" thickBot="1" x14ac:dyDescent="0.3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20" ht="18.600000000000001" thickTop="1" x14ac:dyDescent="0.25">
      <c r="A9" s="161" t="s">
        <v>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</row>
    <row r="10" spans="1:20" ht="18" x14ac:dyDescent="0.25">
      <c r="A10" s="164" t="s">
        <v>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</row>
    <row r="11" spans="1:20" ht="18" x14ac:dyDescent="0.25">
      <c r="A11" s="167" t="s">
        <v>60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9"/>
      <c r="T11" s="1"/>
    </row>
    <row r="12" spans="1:20" ht="13.5" customHeight="1" x14ac:dyDescent="0.25">
      <c r="A12" s="170" t="s">
        <v>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T12" s="1"/>
    </row>
    <row r="13" spans="1:20" ht="15.6" x14ac:dyDescent="0.25">
      <c r="A13" s="173" t="s">
        <v>7</v>
      </c>
      <c r="B13" s="174"/>
      <c r="C13" s="174"/>
      <c r="D13" s="174"/>
      <c r="E13" s="2"/>
      <c r="F13" s="3"/>
      <c r="G13" s="4" t="s">
        <v>8</v>
      </c>
      <c r="H13" s="5"/>
      <c r="I13" s="5"/>
      <c r="J13" s="5"/>
      <c r="K13" s="5"/>
      <c r="L13" s="5"/>
      <c r="M13" s="6"/>
      <c r="N13" s="7"/>
      <c r="O13" s="8" t="s">
        <v>9</v>
      </c>
      <c r="T13" s="1"/>
    </row>
    <row r="14" spans="1:20" ht="15.6" x14ac:dyDescent="0.25">
      <c r="A14" s="175" t="s">
        <v>61</v>
      </c>
      <c r="B14" s="176"/>
      <c r="C14" s="176"/>
      <c r="D14" s="176"/>
      <c r="E14" s="9"/>
      <c r="F14" s="10"/>
      <c r="G14" s="11" t="s">
        <v>10</v>
      </c>
      <c r="H14" s="12"/>
      <c r="I14" s="12"/>
      <c r="J14" s="12"/>
      <c r="K14" s="12"/>
      <c r="L14" s="12"/>
      <c r="M14" s="13"/>
      <c r="N14" s="14"/>
      <c r="O14" s="15" t="s">
        <v>62</v>
      </c>
      <c r="T14" s="1"/>
    </row>
    <row r="15" spans="1:20" ht="14.4" x14ac:dyDescent="0.25">
      <c r="A15" s="177" t="s">
        <v>11</v>
      </c>
      <c r="B15" s="178"/>
      <c r="C15" s="178"/>
      <c r="D15" s="178"/>
      <c r="E15" s="178"/>
      <c r="F15" s="178"/>
      <c r="G15" s="179"/>
      <c r="H15" s="180" t="s">
        <v>12</v>
      </c>
      <c r="I15" s="181"/>
      <c r="J15" s="181"/>
      <c r="K15" s="181"/>
      <c r="L15" s="181"/>
      <c r="M15" s="181"/>
      <c r="N15" s="181"/>
      <c r="O15" s="182"/>
      <c r="T15" s="1"/>
    </row>
    <row r="16" spans="1:20" ht="14.4" x14ac:dyDescent="0.25">
      <c r="A16" s="16"/>
      <c r="B16" s="18"/>
      <c r="C16" s="18"/>
      <c r="D16" s="17"/>
      <c r="E16" s="19" t="s">
        <v>6</v>
      </c>
      <c r="F16" s="17"/>
      <c r="G16" s="19"/>
      <c r="H16" s="156" t="s">
        <v>13</v>
      </c>
      <c r="I16" s="157"/>
      <c r="J16" s="157"/>
      <c r="K16" s="157"/>
      <c r="L16" s="157"/>
      <c r="M16" s="157"/>
      <c r="N16" s="157"/>
      <c r="O16" s="158"/>
    </row>
    <row r="17" spans="1:20" ht="14.4" x14ac:dyDescent="0.25">
      <c r="A17" s="16" t="s">
        <v>14</v>
      </c>
      <c r="B17" s="18"/>
      <c r="C17" s="18"/>
      <c r="D17" s="19"/>
      <c r="E17" s="20"/>
      <c r="F17" s="17"/>
      <c r="G17" s="21" t="s">
        <v>15</v>
      </c>
      <c r="H17" s="156" t="s">
        <v>16</v>
      </c>
      <c r="I17" s="157"/>
      <c r="J17" s="157"/>
      <c r="K17" s="157"/>
      <c r="L17" s="157"/>
      <c r="M17" s="157"/>
      <c r="N17" s="157"/>
      <c r="O17" s="158"/>
      <c r="T17" s="22"/>
    </row>
    <row r="18" spans="1:20" ht="14.4" x14ac:dyDescent="0.25">
      <c r="A18" s="16" t="s">
        <v>17</v>
      </c>
      <c r="B18" s="18"/>
      <c r="C18" s="18"/>
      <c r="D18" s="19"/>
      <c r="E18" s="20"/>
      <c r="F18" s="17"/>
      <c r="G18" s="21" t="s">
        <v>63</v>
      </c>
      <c r="H18" s="156" t="s">
        <v>18</v>
      </c>
      <c r="I18" s="157"/>
      <c r="J18" s="157"/>
      <c r="K18" s="157"/>
      <c r="L18" s="157"/>
      <c r="M18" s="157"/>
      <c r="N18" s="157"/>
      <c r="O18" s="158"/>
      <c r="T18" s="22"/>
    </row>
    <row r="19" spans="1:20" ht="16.2" thickBot="1" x14ac:dyDescent="0.3">
      <c r="A19" s="16" t="s">
        <v>19</v>
      </c>
      <c r="B19" s="23"/>
      <c r="C19" s="23"/>
      <c r="D19" s="24"/>
      <c r="E19" s="25"/>
      <c r="F19" s="24"/>
      <c r="G19" s="21" t="s">
        <v>64</v>
      </c>
      <c r="H19" s="26" t="s">
        <v>20</v>
      </c>
      <c r="I19" s="27"/>
      <c r="J19" s="27"/>
      <c r="K19" s="27"/>
      <c r="L19" s="27"/>
      <c r="M19" s="28">
        <v>4</v>
      </c>
      <c r="O19" s="29" t="s">
        <v>21</v>
      </c>
      <c r="T19" s="22"/>
    </row>
    <row r="20" spans="1:20" ht="15" thickTop="1" thickBot="1" x14ac:dyDescent="0.3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2"/>
    </row>
    <row r="21" spans="1:20" x14ac:dyDescent="0.25">
      <c r="A21" s="184" t="s">
        <v>22</v>
      </c>
      <c r="B21" s="186" t="s">
        <v>23</v>
      </c>
      <c r="C21" s="186" t="s">
        <v>24</v>
      </c>
      <c r="D21" s="186" t="s">
        <v>25</v>
      </c>
      <c r="E21" s="188" t="s">
        <v>26</v>
      </c>
      <c r="F21" s="186" t="s">
        <v>27</v>
      </c>
      <c r="G21" s="186" t="s">
        <v>28</v>
      </c>
      <c r="H21" s="190" t="s">
        <v>29</v>
      </c>
      <c r="I21" s="191"/>
      <c r="J21" s="191"/>
      <c r="K21" s="192"/>
      <c r="L21" s="193" t="s">
        <v>30</v>
      </c>
      <c r="M21" s="195" t="s">
        <v>31</v>
      </c>
      <c r="N21" s="197" t="s">
        <v>32</v>
      </c>
      <c r="O21" s="199" t="s">
        <v>33</v>
      </c>
      <c r="T21" s="22"/>
    </row>
    <row r="22" spans="1:20" ht="13.8" thickBot="1" x14ac:dyDescent="0.3">
      <c r="A22" s="185"/>
      <c r="B22" s="187"/>
      <c r="C22" s="187"/>
      <c r="D22" s="187"/>
      <c r="E22" s="189"/>
      <c r="F22" s="187"/>
      <c r="G22" s="187"/>
      <c r="H22" s="35" t="s">
        <v>34</v>
      </c>
      <c r="I22" s="35" t="s">
        <v>35</v>
      </c>
      <c r="J22" s="35" t="s">
        <v>36</v>
      </c>
      <c r="K22" s="35" t="s">
        <v>37</v>
      </c>
      <c r="L22" s="194"/>
      <c r="M22" s="196"/>
      <c r="N22" s="198"/>
      <c r="O22" s="200"/>
    </row>
    <row r="23" spans="1:20" ht="22.5" customHeight="1" x14ac:dyDescent="0.3">
      <c r="A23" s="36">
        <v>1</v>
      </c>
      <c r="B23" s="128">
        <v>3</v>
      </c>
      <c r="C23" s="129">
        <v>10111627378</v>
      </c>
      <c r="D23" s="129" t="s">
        <v>65</v>
      </c>
      <c r="E23" s="130">
        <v>39242</v>
      </c>
      <c r="F23" s="129" t="s">
        <v>49</v>
      </c>
      <c r="G23" s="131" t="s">
        <v>59</v>
      </c>
      <c r="H23" s="41">
        <v>7.8346064814814815E-4</v>
      </c>
      <c r="I23" s="42">
        <v>1.506215277777778E-3</v>
      </c>
      <c r="J23" s="42">
        <v>2.2429050925925928E-3</v>
      </c>
      <c r="K23" s="42">
        <v>2.97E-3</v>
      </c>
      <c r="L23" s="42">
        <v>2.97E-3</v>
      </c>
      <c r="M23" s="43">
        <f>$M$19/((L23*24))</f>
        <v>56.116722783389456</v>
      </c>
      <c r="N23" s="44"/>
      <c r="O23" s="45" t="s">
        <v>49</v>
      </c>
    </row>
    <row r="24" spans="1:20" ht="22.5" customHeight="1" x14ac:dyDescent="0.3">
      <c r="A24" s="46">
        <v>1</v>
      </c>
      <c r="B24" s="132">
        <v>19</v>
      </c>
      <c r="C24" s="129">
        <v>10114021561</v>
      </c>
      <c r="D24" s="129" t="s">
        <v>66</v>
      </c>
      <c r="E24" s="130">
        <v>39320</v>
      </c>
      <c r="F24" s="129" t="s">
        <v>49</v>
      </c>
      <c r="G24" s="131" t="s">
        <v>59</v>
      </c>
      <c r="H24" s="51"/>
      <c r="I24" s="52">
        <v>7.2275462962962983E-4</v>
      </c>
      <c r="J24" s="52">
        <v>7.366898148148148E-4</v>
      </c>
      <c r="K24" s="52">
        <v>7.270949074074072E-4</v>
      </c>
      <c r="L24" s="53"/>
      <c r="M24" s="54"/>
      <c r="N24" s="55"/>
      <c r="O24" s="127"/>
    </row>
    <row r="25" spans="1:20" ht="22.5" customHeight="1" x14ac:dyDescent="0.3">
      <c r="A25" s="46">
        <v>1</v>
      </c>
      <c r="B25" s="128">
        <v>2</v>
      </c>
      <c r="C25" s="129">
        <v>10091544742</v>
      </c>
      <c r="D25" s="129" t="s">
        <v>67</v>
      </c>
      <c r="E25" s="130">
        <v>39346</v>
      </c>
      <c r="F25" s="129" t="s">
        <v>49</v>
      </c>
      <c r="G25" s="131" t="s">
        <v>59</v>
      </c>
      <c r="H25" s="57"/>
      <c r="I25" s="57"/>
      <c r="J25" s="57"/>
      <c r="K25" s="57"/>
      <c r="L25" s="57"/>
      <c r="M25" s="58"/>
      <c r="N25" s="59"/>
      <c r="O25" s="56"/>
    </row>
    <row r="26" spans="1:20" ht="22.5" customHeight="1" thickBot="1" x14ac:dyDescent="0.35">
      <c r="A26" s="60">
        <v>1</v>
      </c>
      <c r="B26" s="133">
        <v>16</v>
      </c>
      <c r="C26" s="134">
        <v>10111625257</v>
      </c>
      <c r="D26" s="134" t="s">
        <v>68</v>
      </c>
      <c r="E26" s="135">
        <v>39219</v>
      </c>
      <c r="F26" s="134" t="s">
        <v>51</v>
      </c>
      <c r="G26" s="136" t="s">
        <v>59</v>
      </c>
      <c r="H26" s="65"/>
      <c r="I26" s="65"/>
      <c r="J26" s="65"/>
      <c r="K26" s="65"/>
      <c r="L26" s="65"/>
      <c r="M26" s="66"/>
      <c r="N26" s="67"/>
      <c r="O26" s="68"/>
    </row>
    <row r="27" spans="1:20" ht="22.5" customHeight="1" x14ac:dyDescent="0.3">
      <c r="A27" s="36">
        <v>2</v>
      </c>
      <c r="B27" s="139">
        <v>8</v>
      </c>
      <c r="C27" s="131">
        <v>10125312260</v>
      </c>
      <c r="D27" s="131" t="s">
        <v>69</v>
      </c>
      <c r="E27" s="140">
        <v>39469</v>
      </c>
      <c r="F27" s="131" t="s">
        <v>49</v>
      </c>
      <c r="G27" s="131" t="s">
        <v>59</v>
      </c>
      <c r="H27" s="41">
        <v>7.7356481481481493E-4</v>
      </c>
      <c r="I27" s="42">
        <v>1.5001504629629627E-3</v>
      </c>
      <c r="J27" s="42">
        <v>2.2307870370370372E-3</v>
      </c>
      <c r="K27" s="42">
        <v>2.9787152777777776E-3</v>
      </c>
      <c r="L27" s="42">
        <v>2.9787152777777776E-3</v>
      </c>
      <c r="M27" s="43">
        <f>$M$19/((L27*24))</f>
        <v>55.952533600662107</v>
      </c>
      <c r="N27" s="44"/>
      <c r="O27" s="45" t="s">
        <v>51</v>
      </c>
    </row>
    <row r="28" spans="1:20" ht="22.5" customHeight="1" x14ac:dyDescent="0.3">
      <c r="A28" s="46">
        <v>2</v>
      </c>
      <c r="B28" s="141">
        <v>7</v>
      </c>
      <c r="C28" s="142">
        <v>10120261186</v>
      </c>
      <c r="D28" s="142" t="s">
        <v>70</v>
      </c>
      <c r="E28" s="143">
        <v>39274</v>
      </c>
      <c r="F28" s="142" t="s">
        <v>49</v>
      </c>
      <c r="G28" s="142" t="s">
        <v>59</v>
      </c>
      <c r="H28" s="51"/>
      <c r="I28" s="52">
        <v>7.2658564814814775E-4</v>
      </c>
      <c r="J28" s="52">
        <v>7.3063657407407452E-4</v>
      </c>
      <c r="K28" s="52">
        <v>7.4792824074074041E-4</v>
      </c>
      <c r="L28" s="53"/>
      <c r="M28" s="71"/>
      <c r="N28" s="55"/>
      <c r="O28" s="127"/>
    </row>
    <row r="29" spans="1:20" ht="22.5" customHeight="1" x14ac:dyDescent="0.3">
      <c r="A29" s="46">
        <v>2</v>
      </c>
      <c r="B29" s="141">
        <v>5</v>
      </c>
      <c r="C29" s="142">
        <v>10125311654</v>
      </c>
      <c r="D29" s="142" t="s">
        <v>71</v>
      </c>
      <c r="E29" s="143">
        <v>39586</v>
      </c>
      <c r="F29" s="142" t="s">
        <v>49</v>
      </c>
      <c r="G29" s="142" t="s">
        <v>59</v>
      </c>
      <c r="H29" s="72"/>
      <c r="I29" s="72"/>
      <c r="J29" s="72"/>
      <c r="K29" s="72"/>
      <c r="L29" s="72"/>
      <c r="M29" s="71"/>
      <c r="N29" s="55"/>
      <c r="O29" s="56"/>
    </row>
    <row r="30" spans="1:20" ht="22.5" customHeight="1" thickBot="1" x14ac:dyDescent="0.35">
      <c r="A30" s="60">
        <v>2</v>
      </c>
      <c r="B30" s="144">
        <v>9</v>
      </c>
      <c r="C30" s="136">
        <v>10125311957</v>
      </c>
      <c r="D30" s="136" t="s">
        <v>72</v>
      </c>
      <c r="E30" s="143">
        <v>39525</v>
      </c>
      <c r="F30" s="136" t="s">
        <v>49</v>
      </c>
      <c r="G30" s="136" t="s">
        <v>59</v>
      </c>
      <c r="H30" s="73"/>
      <c r="I30" s="73"/>
      <c r="J30" s="73"/>
      <c r="K30" s="73"/>
      <c r="L30" s="73"/>
      <c r="M30" s="74"/>
      <c r="N30" s="75"/>
      <c r="O30" s="68"/>
    </row>
    <row r="31" spans="1:20" ht="22.5" customHeight="1" x14ac:dyDescent="0.3">
      <c r="A31" s="36">
        <v>3</v>
      </c>
      <c r="B31" s="145">
        <v>4</v>
      </c>
      <c r="C31" s="146">
        <v>10111626065</v>
      </c>
      <c r="D31" s="146" t="s">
        <v>73</v>
      </c>
      <c r="E31" s="147">
        <v>39347</v>
      </c>
      <c r="F31" s="146" t="s">
        <v>49</v>
      </c>
      <c r="G31" s="146" t="s">
        <v>59</v>
      </c>
      <c r="H31" s="41">
        <v>8.0437500000000008E-4</v>
      </c>
      <c r="I31" s="42">
        <v>1.5421296296296296E-3</v>
      </c>
      <c r="J31" s="42">
        <v>2.2825231481481485E-3</v>
      </c>
      <c r="K31" s="42">
        <v>3.0245023148148149E-3</v>
      </c>
      <c r="L31" s="42">
        <v>3.0245023148148149E-3</v>
      </c>
      <c r="M31" s="43">
        <f>$M$19/((L31*24))</f>
        <v>55.105484909133352</v>
      </c>
      <c r="N31" s="44"/>
      <c r="O31" s="45" t="s">
        <v>51</v>
      </c>
    </row>
    <row r="32" spans="1:20" ht="22.5" customHeight="1" x14ac:dyDescent="0.3">
      <c r="A32" s="46">
        <v>3</v>
      </c>
      <c r="B32" s="148">
        <v>6</v>
      </c>
      <c r="C32" s="137">
        <v>10125311856</v>
      </c>
      <c r="D32" s="137" t="s">
        <v>74</v>
      </c>
      <c r="E32" s="138">
        <v>39525</v>
      </c>
      <c r="F32" s="137" t="s">
        <v>53</v>
      </c>
      <c r="G32" s="137" t="s">
        <v>59</v>
      </c>
      <c r="H32" s="51"/>
      <c r="I32" s="52">
        <v>7.3775462962962955E-4</v>
      </c>
      <c r="J32" s="52">
        <v>7.4039351851851892E-4</v>
      </c>
      <c r="K32" s="52">
        <v>7.4197916666666639E-4</v>
      </c>
      <c r="L32" s="53"/>
      <c r="M32" s="54"/>
      <c r="N32" s="55"/>
      <c r="O32" s="127"/>
    </row>
    <row r="33" spans="1:20" ht="22.5" customHeight="1" x14ac:dyDescent="0.3">
      <c r="A33" s="46">
        <v>3</v>
      </c>
      <c r="B33" s="149">
        <v>10</v>
      </c>
      <c r="C33" s="137">
        <v>10115493638</v>
      </c>
      <c r="D33" s="137" t="s">
        <v>75</v>
      </c>
      <c r="E33" s="138">
        <v>39608</v>
      </c>
      <c r="F33" s="137" t="s">
        <v>49</v>
      </c>
      <c r="G33" s="137" t="s">
        <v>59</v>
      </c>
      <c r="H33" s="72"/>
      <c r="I33" s="72"/>
      <c r="J33" s="72"/>
      <c r="K33" s="72"/>
      <c r="L33" s="72"/>
      <c r="M33" s="54"/>
      <c r="N33" s="55"/>
      <c r="O33" s="56"/>
    </row>
    <row r="34" spans="1:20" ht="22.5" customHeight="1" thickBot="1" x14ac:dyDescent="0.35">
      <c r="A34" s="46">
        <v>3</v>
      </c>
      <c r="B34" s="148">
        <v>17</v>
      </c>
      <c r="C34" s="137">
        <v>10105978645</v>
      </c>
      <c r="D34" s="134" t="s">
        <v>76</v>
      </c>
      <c r="E34" s="135">
        <v>39215</v>
      </c>
      <c r="F34" s="134" t="s">
        <v>49</v>
      </c>
      <c r="G34" s="134" t="s">
        <v>59</v>
      </c>
      <c r="H34" s="72"/>
      <c r="I34" s="72"/>
      <c r="J34" s="72"/>
      <c r="K34" s="72"/>
      <c r="L34" s="72"/>
      <c r="M34" s="54"/>
      <c r="N34" s="76"/>
      <c r="O34" s="56"/>
    </row>
    <row r="35" spans="1:20" ht="22.5" customHeight="1" x14ac:dyDescent="0.25">
      <c r="A35" s="36">
        <v>4</v>
      </c>
      <c r="B35" s="37">
        <v>70</v>
      </c>
      <c r="C35" s="38">
        <v>10106037350</v>
      </c>
      <c r="D35" s="38" t="s">
        <v>77</v>
      </c>
      <c r="E35" s="39">
        <v>39137</v>
      </c>
      <c r="F35" s="39" t="s">
        <v>49</v>
      </c>
      <c r="G35" s="40" t="s">
        <v>59</v>
      </c>
      <c r="H35" s="41">
        <v>8.1194444444444445E-4</v>
      </c>
      <c r="I35" s="42">
        <v>1.5749074074074075E-3</v>
      </c>
      <c r="J35" s="42">
        <v>2.3449652777777778E-3</v>
      </c>
      <c r="K35" s="42">
        <v>3.1196064814814814E-3</v>
      </c>
      <c r="L35" s="42">
        <v>3.1196064814814814E-3</v>
      </c>
      <c r="M35" s="43">
        <f>$M$19/((L35*24))</f>
        <v>53.425541861138115</v>
      </c>
      <c r="N35" s="44"/>
      <c r="O35" s="45" t="s">
        <v>53</v>
      </c>
    </row>
    <row r="36" spans="1:20" ht="22.5" customHeight="1" x14ac:dyDescent="0.25">
      <c r="A36" s="46">
        <v>4</v>
      </c>
      <c r="B36" s="47">
        <v>67</v>
      </c>
      <c r="C36" s="48">
        <v>10116165463</v>
      </c>
      <c r="D36" s="48" t="s">
        <v>78</v>
      </c>
      <c r="E36" s="49">
        <v>39120</v>
      </c>
      <c r="F36" s="49" t="s">
        <v>49</v>
      </c>
      <c r="G36" s="50" t="s">
        <v>59</v>
      </c>
      <c r="H36" s="51"/>
      <c r="I36" s="52">
        <v>7.6296296296296301E-4</v>
      </c>
      <c r="J36" s="52">
        <v>7.7005787037037038E-4</v>
      </c>
      <c r="K36" s="52">
        <v>7.746412037037036E-4</v>
      </c>
      <c r="L36" s="53"/>
      <c r="M36" s="71">
        <f>M35</f>
        <v>53.425541861138115</v>
      </c>
      <c r="N36" s="55"/>
      <c r="O36" s="127"/>
    </row>
    <row r="37" spans="1:20" ht="22.5" customHeight="1" x14ac:dyDescent="0.25">
      <c r="A37" s="46">
        <v>4</v>
      </c>
      <c r="B37" s="47">
        <v>68</v>
      </c>
      <c r="C37" s="48">
        <v>10114922954</v>
      </c>
      <c r="D37" s="48" t="s">
        <v>79</v>
      </c>
      <c r="E37" s="49">
        <v>39203</v>
      </c>
      <c r="F37" s="49" t="s">
        <v>49</v>
      </c>
      <c r="G37" s="50" t="s">
        <v>59</v>
      </c>
      <c r="H37" s="72"/>
      <c r="I37" s="72"/>
      <c r="J37" s="72"/>
      <c r="K37" s="72"/>
      <c r="L37" s="72"/>
      <c r="M37" s="71">
        <f>M35</f>
        <v>53.425541861138115</v>
      </c>
      <c r="N37" s="55"/>
      <c r="O37" s="56"/>
    </row>
    <row r="38" spans="1:20" ht="22.5" customHeight="1" thickBot="1" x14ac:dyDescent="0.3">
      <c r="A38" s="60">
        <v>4</v>
      </c>
      <c r="B38" s="77">
        <v>69</v>
      </c>
      <c r="C38" s="62">
        <v>10125033081</v>
      </c>
      <c r="D38" s="62" t="s">
        <v>80</v>
      </c>
      <c r="E38" s="63">
        <v>39126</v>
      </c>
      <c r="F38" s="63" t="s">
        <v>49</v>
      </c>
      <c r="G38" s="64" t="s">
        <v>59</v>
      </c>
      <c r="H38" s="73"/>
      <c r="I38" s="73"/>
      <c r="J38" s="73"/>
      <c r="K38" s="73"/>
      <c r="L38" s="73"/>
      <c r="M38" s="74"/>
      <c r="N38" s="75"/>
      <c r="O38" s="68"/>
    </row>
    <row r="39" spans="1:20" ht="22.5" customHeight="1" x14ac:dyDescent="0.25">
      <c r="A39" s="36">
        <v>5</v>
      </c>
      <c r="B39" s="69">
        <v>71</v>
      </c>
      <c r="C39" s="38">
        <v>10117968350</v>
      </c>
      <c r="D39" s="38" t="s">
        <v>81</v>
      </c>
      <c r="E39" s="39">
        <v>39728</v>
      </c>
      <c r="F39" s="39" t="s">
        <v>51</v>
      </c>
      <c r="G39" s="40" t="s">
        <v>59</v>
      </c>
      <c r="H39" s="41">
        <v>8.3349537037037029E-4</v>
      </c>
      <c r="I39" s="42">
        <v>1.6328935185185188E-3</v>
      </c>
      <c r="J39" s="42">
        <v>2.4229398148148148E-3</v>
      </c>
      <c r="K39" s="42">
        <v>3.2286111111111114E-3</v>
      </c>
      <c r="L39" s="42">
        <v>3.2286111111111114E-3</v>
      </c>
      <c r="M39" s="43">
        <f>$M$19/((L39*24))</f>
        <v>51.621784393013847</v>
      </c>
      <c r="N39" s="44"/>
      <c r="O39" s="45" t="s">
        <v>55</v>
      </c>
    </row>
    <row r="40" spans="1:20" ht="22.5" customHeight="1" x14ac:dyDescent="0.25">
      <c r="A40" s="46">
        <v>5</v>
      </c>
      <c r="B40" s="70">
        <v>74</v>
      </c>
      <c r="C40" s="48">
        <v>10141475288</v>
      </c>
      <c r="D40" s="48" t="s">
        <v>82</v>
      </c>
      <c r="E40" s="49">
        <v>39482</v>
      </c>
      <c r="F40" s="49" t="s">
        <v>51</v>
      </c>
      <c r="G40" s="50" t="s">
        <v>59</v>
      </c>
      <c r="H40" s="51"/>
      <c r="I40" s="52">
        <v>7.9939814814814847E-4</v>
      </c>
      <c r="J40" s="52">
        <v>7.9004629629629607E-4</v>
      </c>
      <c r="K40" s="52">
        <v>8.0567129629629652E-4</v>
      </c>
      <c r="L40" s="53"/>
      <c r="M40" s="71">
        <f>M39</f>
        <v>51.621784393013847</v>
      </c>
      <c r="N40" s="55"/>
      <c r="O40" s="56"/>
    </row>
    <row r="41" spans="1:20" ht="22.5" customHeight="1" x14ac:dyDescent="0.25">
      <c r="A41" s="46">
        <v>5</v>
      </c>
      <c r="B41" s="70">
        <v>73</v>
      </c>
      <c r="C41" s="48">
        <v>10116160918</v>
      </c>
      <c r="D41" s="48" t="s">
        <v>83</v>
      </c>
      <c r="E41" s="49">
        <v>39643</v>
      </c>
      <c r="F41" s="49" t="s">
        <v>51</v>
      </c>
      <c r="G41" s="50" t="s">
        <v>59</v>
      </c>
      <c r="H41" s="72"/>
      <c r="I41" s="72"/>
      <c r="J41" s="72"/>
      <c r="K41" s="72"/>
      <c r="L41" s="72"/>
      <c r="M41" s="71">
        <f>M39</f>
        <v>51.621784393013847</v>
      </c>
      <c r="N41" s="55"/>
      <c r="O41" s="56"/>
    </row>
    <row r="42" spans="1:20" ht="22.5" customHeight="1" thickBot="1" x14ac:dyDescent="0.3">
      <c r="A42" s="60">
        <v>5</v>
      </c>
      <c r="B42" s="61">
        <v>72</v>
      </c>
      <c r="C42" s="62">
        <v>10114921540</v>
      </c>
      <c r="D42" s="62" t="s">
        <v>84</v>
      </c>
      <c r="E42" s="63">
        <v>39736</v>
      </c>
      <c r="F42" s="63" t="s">
        <v>51</v>
      </c>
      <c r="G42" s="64" t="s">
        <v>59</v>
      </c>
      <c r="H42" s="73"/>
      <c r="I42" s="73"/>
      <c r="J42" s="73"/>
      <c r="K42" s="73"/>
      <c r="L42" s="73"/>
      <c r="M42" s="74"/>
      <c r="N42" s="75"/>
      <c r="O42" s="68"/>
      <c r="T42" s="1"/>
    </row>
    <row r="43" spans="1:20" ht="18" customHeight="1" x14ac:dyDescent="0.25">
      <c r="A43" s="78">
        <v>6</v>
      </c>
      <c r="B43" s="83">
        <v>36</v>
      </c>
      <c r="C43" s="83">
        <v>0</v>
      </c>
      <c r="D43" s="84" t="s">
        <v>86</v>
      </c>
      <c r="E43" s="85">
        <v>40387</v>
      </c>
      <c r="F43" s="83" t="s">
        <v>55</v>
      </c>
      <c r="G43" s="83" t="s">
        <v>59</v>
      </c>
      <c r="H43" s="214">
        <v>8.6811342592592593E-4</v>
      </c>
      <c r="I43" s="216">
        <v>1.7136458333333333E-3</v>
      </c>
      <c r="J43" s="215">
        <v>2.5583796296296296E-3</v>
      </c>
      <c r="K43" s="79">
        <v>3.3991435185185184E-3</v>
      </c>
      <c r="L43" s="79">
        <v>3.3991435185185184E-3</v>
      </c>
      <c r="M43" s="80">
        <f>$M$19/((L43*24))</f>
        <v>49.031959303473784</v>
      </c>
      <c r="N43" s="81"/>
      <c r="O43" s="82" t="s">
        <v>94</v>
      </c>
      <c r="T43" s="1"/>
    </row>
    <row r="44" spans="1:20" ht="18" customHeight="1" x14ac:dyDescent="0.25">
      <c r="A44" s="46"/>
      <c r="B44" s="83">
        <v>30</v>
      </c>
      <c r="C44" s="83">
        <v>0</v>
      </c>
      <c r="D44" s="84" t="s">
        <v>87</v>
      </c>
      <c r="E44" s="85">
        <v>40405</v>
      </c>
      <c r="F44" s="83" t="s">
        <v>55</v>
      </c>
      <c r="G44" s="83" t="s">
        <v>59</v>
      </c>
      <c r="H44" s="86"/>
      <c r="I44" s="217">
        <f>I43-H43</f>
        <v>8.4553240740740737E-4</v>
      </c>
      <c r="J44" s="217">
        <f>J43-I43</f>
        <v>8.4473379629629634E-4</v>
      </c>
      <c r="K44" s="218">
        <f>K43-J43</f>
        <v>8.4076388888888872E-4</v>
      </c>
      <c r="L44" s="86"/>
      <c r="M44" s="87">
        <f>M43</f>
        <v>49.031959303473784</v>
      </c>
      <c r="N44" s="88"/>
      <c r="O44" s="56"/>
      <c r="T44" s="1"/>
    </row>
    <row r="45" spans="1:20" ht="18" customHeight="1" x14ac:dyDescent="0.25">
      <c r="A45" s="46"/>
      <c r="B45" s="83">
        <v>29</v>
      </c>
      <c r="C45" s="83">
        <v>0</v>
      </c>
      <c r="D45" s="84" t="s">
        <v>88</v>
      </c>
      <c r="E45" s="85">
        <v>40289</v>
      </c>
      <c r="F45" s="82" t="s">
        <v>94</v>
      </c>
      <c r="G45" s="83" t="s">
        <v>59</v>
      </c>
      <c r="H45" s="86"/>
      <c r="I45" s="86"/>
      <c r="J45" s="86"/>
      <c r="K45" s="86"/>
      <c r="L45" s="86"/>
      <c r="M45" s="87">
        <f>M43</f>
        <v>49.031959303473784</v>
      </c>
      <c r="N45" s="88"/>
      <c r="O45" s="56"/>
      <c r="T45" s="1"/>
    </row>
    <row r="46" spans="1:20" ht="18" customHeight="1" thickBot="1" x14ac:dyDescent="0.3">
      <c r="A46" s="60"/>
      <c r="B46" s="89">
        <v>32</v>
      </c>
      <c r="C46" s="89">
        <v>0</v>
      </c>
      <c r="D46" s="90" t="s">
        <v>89</v>
      </c>
      <c r="E46" s="91">
        <v>40387</v>
      </c>
      <c r="F46" s="228" t="s">
        <v>94</v>
      </c>
      <c r="G46" s="89" t="s">
        <v>59</v>
      </c>
      <c r="H46" s="92"/>
      <c r="I46" s="92"/>
      <c r="J46" s="92"/>
      <c r="K46" s="92"/>
      <c r="L46" s="92"/>
      <c r="M46" s="93"/>
      <c r="N46" s="94"/>
      <c r="O46" s="68"/>
      <c r="T46" s="1"/>
    </row>
    <row r="47" spans="1:20" ht="18" customHeight="1" x14ac:dyDescent="0.25">
      <c r="A47" s="78">
        <v>7</v>
      </c>
      <c r="B47" s="210">
        <v>31</v>
      </c>
      <c r="C47" s="210">
        <v>0</v>
      </c>
      <c r="D47" s="211" t="s">
        <v>90</v>
      </c>
      <c r="E47" s="212">
        <v>40311</v>
      </c>
      <c r="F47" s="226" t="s">
        <v>94</v>
      </c>
      <c r="G47" s="210" t="s">
        <v>59</v>
      </c>
      <c r="H47" s="220">
        <v>9.0712962962962969E-4</v>
      </c>
      <c r="I47" s="220">
        <v>1.7854050925925928E-3</v>
      </c>
      <c r="J47" s="220">
        <v>2.6607754629629624E-3</v>
      </c>
      <c r="K47" s="224">
        <v>3.5582638888888886E-3</v>
      </c>
      <c r="L47" s="225">
        <v>3.5582638888888886E-3</v>
      </c>
      <c r="M47" s="80">
        <f>$M$19/((L47*24))</f>
        <v>46.839321610492014</v>
      </c>
      <c r="N47" s="213"/>
      <c r="O47" s="56"/>
      <c r="T47" s="1"/>
    </row>
    <row r="48" spans="1:20" ht="18" customHeight="1" x14ac:dyDescent="0.3">
      <c r="A48" s="46"/>
      <c r="B48" s="150">
        <v>35</v>
      </c>
      <c r="C48" s="150">
        <v>0</v>
      </c>
      <c r="D48" s="151" t="s">
        <v>91</v>
      </c>
      <c r="E48" s="152">
        <v>40387</v>
      </c>
      <c r="F48" s="227" t="s">
        <v>94</v>
      </c>
      <c r="G48" s="150" t="s">
        <v>59</v>
      </c>
      <c r="H48" s="221"/>
      <c r="I48" s="222">
        <f>I47-H47</f>
        <v>8.7827546296296308E-4</v>
      </c>
      <c r="J48" s="222">
        <f>J47-I47</f>
        <v>8.7537037037036967E-4</v>
      </c>
      <c r="K48" s="223">
        <f>K47-J47</f>
        <v>8.9748842592592614E-4</v>
      </c>
      <c r="L48" s="86"/>
      <c r="M48" s="87"/>
      <c r="N48" s="153"/>
      <c r="O48" s="56"/>
      <c r="T48" s="1"/>
    </row>
    <row r="49" spans="1:20" ht="18" customHeight="1" x14ac:dyDescent="0.25">
      <c r="A49" s="46"/>
      <c r="B49" s="150">
        <v>33</v>
      </c>
      <c r="C49" s="150">
        <v>0</v>
      </c>
      <c r="D49" s="151" t="s">
        <v>92</v>
      </c>
      <c r="E49" s="152">
        <v>40375</v>
      </c>
      <c r="F49" s="82" t="s">
        <v>94</v>
      </c>
      <c r="G49" s="150" t="s">
        <v>59</v>
      </c>
      <c r="H49" s="86"/>
      <c r="I49" s="86"/>
      <c r="J49" s="219"/>
      <c r="K49" s="86"/>
      <c r="L49" s="86"/>
      <c r="M49" s="87"/>
      <c r="N49" s="153"/>
      <c r="O49" s="56"/>
      <c r="T49" s="1"/>
    </row>
    <row r="50" spans="1:20" ht="14.4" thickBot="1" x14ac:dyDescent="0.3">
      <c r="A50" s="60"/>
      <c r="B50" s="89">
        <v>34</v>
      </c>
      <c r="C50" s="89">
        <v>0</v>
      </c>
      <c r="D50" s="90" t="s">
        <v>93</v>
      </c>
      <c r="E50" s="91">
        <v>40529</v>
      </c>
      <c r="F50" s="228" t="s">
        <v>94</v>
      </c>
      <c r="G50" s="89" t="s">
        <v>59</v>
      </c>
      <c r="H50" s="92"/>
      <c r="I50" s="92"/>
      <c r="J50" s="92"/>
      <c r="K50" s="92"/>
      <c r="L50" s="92"/>
      <c r="M50" s="93">
        <f>M43</f>
        <v>49.031959303473784</v>
      </c>
      <c r="N50" s="94"/>
      <c r="O50" s="68" t="str">
        <f>O43</f>
        <v>1 сп.юн.р.</v>
      </c>
      <c r="T50" s="1"/>
    </row>
    <row r="51" spans="1:20" ht="16.2" thickBot="1" x14ac:dyDescent="0.35">
      <c r="A51" s="95"/>
      <c r="B51" s="96"/>
      <c r="C51" s="96"/>
      <c r="D51" s="97"/>
      <c r="E51" s="98"/>
      <c r="F51" s="99"/>
      <c r="G51" s="100"/>
      <c r="H51" s="101"/>
      <c r="I51" s="101"/>
      <c r="J51" s="101"/>
      <c r="K51" s="101"/>
      <c r="L51" s="101"/>
      <c r="M51" s="102"/>
      <c r="N51" s="103"/>
      <c r="O51" s="104"/>
    </row>
    <row r="52" spans="1:20" ht="15" thickTop="1" x14ac:dyDescent="0.25">
      <c r="A52" s="201" t="s">
        <v>38</v>
      </c>
      <c r="B52" s="202"/>
      <c r="C52" s="202"/>
      <c r="D52" s="202"/>
      <c r="E52" s="105"/>
      <c r="F52" s="105"/>
      <c r="G52" s="105" t="s">
        <v>39</v>
      </c>
      <c r="H52" s="105"/>
      <c r="I52" s="105"/>
      <c r="J52" s="105"/>
      <c r="K52" s="105"/>
      <c r="L52" s="105"/>
      <c r="M52" s="105"/>
      <c r="N52" s="105"/>
      <c r="O52" s="106"/>
      <c r="T52" s="22"/>
    </row>
    <row r="53" spans="1:20" ht="13.8" x14ac:dyDescent="0.25">
      <c r="A53" s="107" t="s">
        <v>40</v>
      </c>
      <c r="B53" s="107"/>
      <c r="C53" s="108"/>
      <c r="D53" s="107"/>
      <c r="E53" s="109"/>
      <c r="F53" s="107"/>
      <c r="G53" s="110" t="s">
        <v>41</v>
      </c>
      <c r="H53" s="83"/>
      <c r="I53" s="111" t="s">
        <v>42</v>
      </c>
      <c r="J53" s="83"/>
      <c r="K53" s="112"/>
      <c r="L53" s="113"/>
      <c r="M53" s="114"/>
      <c r="N53" s="115"/>
      <c r="O53" s="84"/>
      <c r="T53" s="22"/>
    </row>
    <row r="54" spans="1:20" ht="13.8" x14ac:dyDescent="0.25">
      <c r="A54" s="107" t="s">
        <v>43</v>
      </c>
      <c r="B54" s="107"/>
      <c r="C54" s="116"/>
      <c r="D54" s="107"/>
      <c r="E54" s="109"/>
      <c r="F54" s="107"/>
      <c r="G54" s="117" t="s">
        <v>44</v>
      </c>
      <c r="H54" s="83"/>
      <c r="I54" s="111" t="s">
        <v>45</v>
      </c>
      <c r="J54" s="83"/>
      <c r="K54" s="112"/>
      <c r="L54" s="113"/>
      <c r="M54" s="114"/>
      <c r="N54" s="115"/>
      <c r="O54" s="84"/>
      <c r="T54" s="22"/>
    </row>
    <row r="55" spans="1:20" ht="13.8" x14ac:dyDescent="0.25">
      <c r="A55" s="107"/>
      <c r="B55" s="107"/>
      <c r="C55" s="116"/>
      <c r="D55" s="107"/>
      <c r="E55" s="109"/>
      <c r="F55" s="107"/>
      <c r="G55" s="117" t="s">
        <v>46</v>
      </c>
      <c r="H55" s="83"/>
      <c r="I55" s="111" t="s">
        <v>47</v>
      </c>
      <c r="J55" s="83"/>
      <c r="K55" s="112"/>
      <c r="L55" s="113"/>
      <c r="M55" s="114"/>
      <c r="N55" s="115"/>
      <c r="O55" s="84"/>
      <c r="T55" s="22"/>
    </row>
    <row r="56" spans="1:20" ht="13.8" x14ac:dyDescent="0.25">
      <c r="A56" s="107"/>
      <c r="B56" s="107"/>
      <c r="C56" s="116"/>
      <c r="D56" s="107"/>
      <c r="E56" s="109"/>
      <c r="F56" s="107"/>
      <c r="G56" s="117" t="s">
        <v>48</v>
      </c>
      <c r="H56" s="83"/>
      <c r="I56" s="111" t="s">
        <v>49</v>
      </c>
      <c r="J56" s="83"/>
      <c r="K56" s="112"/>
      <c r="L56" s="113"/>
      <c r="M56" s="114"/>
      <c r="N56" s="115"/>
      <c r="O56" s="84"/>
    </row>
    <row r="57" spans="1:20" ht="13.8" x14ac:dyDescent="0.25">
      <c r="A57" s="107"/>
      <c r="B57" s="107"/>
      <c r="C57" s="116"/>
      <c r="D57" s="107"/>
      <c r="E57" s="109"/>
      <c r="F57" s="107"/>
      <c r="G57" s="117" t="s">
        <v>50</v>
      </c>
      <c r="H57" s="83"/>
      <c r="I57" s="111" t="s">
        <v>51</v>
      </c>
      <c r="J57" s="83"/>
      <c r="K57" s="112"/>
      <c r="L57" s="113"/>
      <c r="M57" s="114"/>
      <c r="N57" s="115"/>
      <c r="O57" s="84"/>
      <c r="T57" s="1"/>
    </row>
    <row r="58" spans="1:20" ht="13.8" x14ac:dyDescent="0.25">
      <c r="A58" s="107"/>
      <c r="B58" s="107"/>
      <c r="C58" s="116"/>
      <c r="D58" s="107"/>
      <c r="E58" s="109"/>
      <c r="F58" s="107"/>
      <c r="G58" s="117" t="s">
        <v>52</v>
      </c>
      <c r="H58" s="83"/>
      <c r="I58" s="118" t="s">
        <v>53</v>
      </c>
      <c r="J58" s="83"/>
      <c r="K58" s="112"/>
      <c r="L58" s="113"/>
      <c r="M58" s="114"/>
      <c r="N58" s="115"/>
      <c r="O58" s="84"/>
      <c r="T58" s="1"/>
    </row>
    <row r="59" spans="1:20" ht="13.8" x14ac:dyDescent="0.25">
      <c r="A59" s="107"/>
      <c r="B59" s="107"/>
      <c r="C59" s="116"/>
      <c r="D59" s="107"/>
      <c r="E59" s="109"/>
      <c r="F59" s="107"/>
      <c r="G59" s="117" t="s">
        <v>54</v>
      </c>
      <c r="H59" s="83"/>
      <c r="I59" s="118" t="s">
        <v>55</v>
      </c>
      <c r="J59" s="83"/>
      <c r="K59" s="112"/>
      <c r="L59" s="113"/>
      <c r="M59" s="114"/>
      <c r="N59" s="115"/>
      <c r="O59" s="84"/>
      <c r="T59" s="1"/>
    </row>
    <row r="60" spans="1:20" ht="14.4" x14ac:dyDescent="0.25">
      <c r="A60" s="177"/>
      <c r="B60" s="178"/>
      <c r="C60" s="178"/>
      <c r="D60" s="178"/>
      <c r="E60" s="178" t="s">
        <v>56</v>
      </c>
      <c r="F60" s="178"/>
      <c r="G60" s="178"/>
      <c r="H60" s="178" t="s">
        <v>57</v>
      </c>
      <c r="I60" s="178"/>
      <c r="J60" s="178"/>
      <c r="K60" s="178"/>
      <c r="L60" s="178"/>
      <c r="M60" s="178" t="s">
        <v>58</v>
      </c>
      <c r="N60" s="178"/>
      <c r="O60" s="183"/>
      <c r="T60" s="1"/>
    </row>
    <row r="61" spans="1:20" ht="13.8" x14ac:dyDescent="0.25">
      <c r="A61" s="203"/>
      <c r="B61" s="204"/>
      <c r="C61" s="204"/>
      <c r="D61" s="204"/>
      <c r="E61" s="204"/>
      <c r="F61" s="205"/>
      <c r="G61" s="205"/>
      <c r="H61" s="205"/>
      <c r="I61" s="205"/>
      <c r="J61" s="205"/>
      <c r="K61" s="205"/>
      <c r="L61" s="205"/>
      <c r="M61" s="205"/>
      <c r="N61" s="205"/>
      <c r="O61" s="206"/>
    </row>
    <row r="62" spans="1:20" ht="13.8" x14ac:dyDescent="0.25">
      <c r="A62" s="119"/>
      <c r="B62" s="120"/>
      <c r="C62" s="120"/>
      <c r="D62" s="120"/>
      <c r="E62" s="121"/>
      <c r="F62" s="120"/>
      <c r="G62" s="120"/>
      <c r="H62" s="122"/>
      <c r="I62" s="122"/>
      <c r="J62" s="122"/>
      <c r="K62" s="122"/>
      <c r="L62" s="122"/>
      <c r="M62" s="120"/>
      <c r="N62" s="120"/>
      <c r="O62" s="123"/>
      <c r="T62" s="22"/>
    </row>
    <row r="63" spans="1:20" ht="13.8" x14ac:dyDescent="0.25">
      <c r="A63" s="119"/>
      <c r="B63" s="120"/>
      <c r="C63" s="120"/>
      <c r="D63" s="120"/>
      <c r="E63" s="121"/>
      <c r="F63" s="120"/>
      <c r="G63" s="120"/>
      <c r="H63" s="122"/>
      <c r="I63" s="122"/>
      <c r="J63" s="122"/>
      <c r="K63" s="122"/>
      <c r="L63" s="122"/>
      <c r="M63" s="120"/>
      <c r="N63" s="120"/>
      <c r="O63" s="123"/>
      <c r="T63" s="22"/>
    </row>
    <row r="64" spans="1:20" ht="13.8" x14ac:dyDescent="0.25">
      <c r="A64" s="119"/>
      <c r="B64" s="120"/>
      <c r="C64" s="120"/>
      <c r="D64" s="120"/>
      <c r="E64" s="121"/>
      <c r="F64" s="120"/>
      <c r="G64" s="120"/>
      <c r="H64" s="122"/>
      <c r="I64" s="122"/>
      <c r="J64" s="122"/>
      <c r="K64" s="122"/>
      <c r="L64" s="122"/>
      <c r="M64" s="120"/>
      <c r="N64" s="120"/>
      <c r="O64" s="123"/>
      <c r="T64" s="22"/>
    </row>
    <row r="65" spans="1:20" ht="13.8" x14ac:dyDescent="0.25">
      <c r="A65" s="119"/>
      <c r="B65" s="120"/>
      <c r="C65" s="120"/>
      <c r="D65" s="120"/>
      <c r="E65" s="121"/>
      <c r="F65" s="120"/>
      <c r="G65" s="120"/>
      <c r="H65" s="122"/>
      <c r="I65" s="122"/>
      <c r="J65" s="122"/>
      <c r="K65" s="122"/>
      <c r="L65" s="122"/>
      <c r="M65" s="124"/>
      <c r="N65" s="125"/>
      <c r="O65" s="123"/>
      <c r="T65" s="22"/>
    </row>
    <row r="66" spans="1:20" ht="14.4" thickBot="1" x14ac:dyDescent="0.3">
      <c r="A66" s="207" t="s">
        <v>6</v>
      </c>
      <c r="B66" s="208"/>
      <c r="C66" s="208"/>
      <c r="D66" s="208"/>
      <c r="E66" s="208" t="s">
        <v>85</v>
      </c>
      <c r="F66" s="208"/>
      <c r="G66" s="208"/>
      <c r="H66" s="208" t="str">
        <f>G18</f>
        <v>Стуока Е.А. (ВК, Санкт-Петербург)</v>
      </c>
      <c r="I66" s="208"/>
      <c r="J66" s="208"/>
      <c r="K66" s="208"/>
      <c r="L66" s="208"/>
      <c r="M66" s="208" t="str">
        <f>G19</f>
        <v>Кузьмина Н.Г. (ВК, Санкт-Петербург)</v>
      </c>
      <c r="N66" s="208"/>
      <c r="O66" s="209"/>
    </row>
    <row r="67" spans="1:20" ht="13.8" thickTop="1" x14ac:dyDescent="0.25">
      <c r="T67" s="22"/>
    </row>
    <row r="68" spans="1:20" x14ac:dyDescent="0.25">
      <c r="T68" s="22"/>
    </row>
    <row r="69" spans="1:20" x14ac:dyDescent="0.25">
      <c r="T69" s="22"/>
    </row>
    <row r="70" spans="1:20" x14ac:dyDescent="0.25">
      <c r="T70" s="22"/>
    </row>
    <row r="71" spans="1:20" x14ac:dyDescent="0.25">
      <c r="T71" s="22"/>
    </row>
    <row r="73" spans="1:20" x14ac:dyDescent="0.25">
      <c r="T73" s="22"/>
    </row>
    <row r="74" spans="1:20" x14ac:dyDescent="0.25">
      <c r="T74" s="22"/>
    </row>
    <row r="75" spans="1:20" x14ac:dyDescent="0.25">
      <c r="T75" s="22"/>
    </row>
    <row r="76" spans="1:20" x14ac:dyDescent="0.25">
      <c r="T76" s="22"/>
    </row>
    <row r="77" spans="1:20" x14ac:dyDescent="0.25">
      <c r="T77" s="22"/>
    </row>
    <row r="79" spans="1:20" x14ac:dyDescent="0.25">
      <c r="T79" s="1"/>
    </row>
    <row r="80" spans="1:20" x14ac:dyDescent="0.25">
      <c r="T80" s="22"/>
    </row>
    <row r="81" spans="20:20" x14ac:dyDescent="0.25">
      <c r="T81" s="22"/>
    </row>
    <row r="82" spans="20:20" x14ac:dyDescent="0.25">
      <c r="T82" s="1"/>
    </row>
    <row r="83" spans="20:20" x14ac:dyDescent="0.25">
      <c r="T83" s="1"/>
    </row>
    <row r="84" spans="20:20" x14ac:dyDescent="0.25">
      <c r="T84" s="126"/>
    </row>
    <row r="85" spans="20:20" x14ac:dyDescent="0.25">
      <c r="T85" s="22"/>
    </row>
    <row r="86" spans="20:20" x14ac:dyDescent="0.25">
      <c r="T86" s="22"/>
    </row>
  </sheetData>
  <mergeCells count="42">
    <mergeCell ref="O21:O22"/>
    <mergeCell ref="A52:D52"/>
    <mergeCell ref="A61:E61"/>
    <mergeCell ref="F61:O61"/>
    <mergeCell ref="A66:D66"/>
    <mergeCell ref="E66:G66"/>
    <mergeCell ref="H66:L66"/>
    <mergeCell ref="M66:O66"/>
    <mergeCell ref="A60:D60"/>
    <mergeCell ref="E60:G60"/>
    <mergeCell ref="H60:L60"/>
    <mergeCell ref="M60:O60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L21:L22"/>
    <mergeCell ref="M21:M22"/>
    <mergeCell ref="N21:N22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A6:O6"/>
    <mergeCell ref="A1:O1"/>
    <mergeCell ref="A2:O2"/>
    <mergeCell ref="A3:O3"/>
    <mergeCell ref="A4:O4"/>
    <mergeCell ref="A5:O5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2023-06-08T16:10:49Z</dcterms:created>
  <dcterms:modified xsi:type="dcterms:W3CDTF">2023-08-22T10:15:48Z</dcterms:modified>
</cp:coreProperties>
</file>