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maksimova/Desktop/"/>
    </mc:Choice>
  </mc:AlternateContent>
  <xr:revisionPtr revIDLastSave="0" documentId="13_ncr:1_{910927B9-ADFA-8C46-B900-948BE9C15A13}" xr6:coauthVersionLast="47" xr6:coauthVersionMax="47" xr10:uidLastSave="{00000000-0000-0000-0000-000000000000}"/>
  <bookViews>
    <workbookView xWindow="4860" yWindow="520" windowWidth="23940" windowHeight="16080" tabRatio="789" xr2:uid="{00000000-000D-0000-FFFF-FFFF00000000}"/>
  </bookViews>
  <sheets>
    <sheet name="ком спринт" sheetId="100" r:id="rId1"/>
  </sheets>
  <definedNames>
    <definedName name="_xlnm.Print_Area" localSheetId="0">'ком спринт'!$A$1:$N$63</definedName>
  </definedNames>
  <calcPr calcId="191029"/>
</workbook>
</file>

<file path=xl/calcChain.xml><?xml version="1.0" encoding="utf-8"?>
<calcChain xmlns="http://schemas.openxmlformats.org/spreadsheetml/2006/main">
  <c r="W25" i="100" l="1"/>
  <c r="W26" i="100"/>
  <c r="W27" i="100"/>
  <c r="W28" i="100"/>
  <c r="W29" i="100"/>
  <c r="W30" i="100"/>
  <c r="W31" i="100"/>
  <c r="W32" i="100"/>
  <c r="W33" i="100"/>
  <c r="W34" i="100"/>
  <c r="W35" i="100"/>
  <c r="W36" i="100"/>
  <c r="W37" i="100"/>
  <c r="W38" i="100"/>
  <c r="W39" i="100"/>
  <c r="W40" i="100"/>
  <c r="W41" i="100"/>
  <c r="W42" i="100"/>
  <c r="W43" i="100"/>
  <c r="W44" i="100"/>
  <c r="W45" i="100"/>
  <c r="W46" i="100"/>
  <c r="W47" i="100"/>
  <c r="W48" i="100"/>
  <c r="W49" i="100"/>
  <c r="W50" i="100"/>
  <c r="W51" i="100"/>
  <c r="W52" i="100"/>
  <c r="W53" i="100"/>
  <c r="W24" i="100"/>
  <c r="A25" i="100"/>
  <c r="A24" i="100"/>
  <c r="L63" i="100" l="1"/>
  <c r="H63" i="100"/>
  <c r="E63" i="100"/>
</calcChain>
</file>

<file path=xl/sharedStrings.xml><?xml version="1.0" encoding="utf-8"?>
<sst xmlns="http://schemas.openxmlformats.org/spreadsheetml/2006/main" count="261" uniqueCount="188">
  <si>
    <t>ТЕХНИЧЕСКИЕ ДАННЫЕ ТРАССЫ:</t>
  </si>
  <si>
    <t>ФАМИЛИЯ ИМЯ</t>
  </si>
  <si>
    <t>ГЛАВНЫЙ СЕКРЕТАРЬ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</si>
  <si>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</si>
  <si>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</si>
  <si>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</si>
  <si>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</si>
  <si>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</si>
  <si>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</si>
  <si>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</si>
  <si>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</si>
  <si>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</si>
  <si>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</si>
  <si>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</si>
  <si>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</si>
  <si>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</si>
  <si>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</si>
  <si>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</si>
  <si>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</si>
  <si>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</si>
  <si>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</si>
  <si>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</si>
  <si>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СУДЬЯ НА ФИНИШЕ</t>
  </si>
  <si>
    <t>НАЧАЛО ГОНКИ:</t>
  </si>
  <si>
    <t>ОКОНЧАНИЕ ГОНКИ:</t>
  </si>
  <si>
    <t>РЕЗУЛЬТАТ НА ОТРЕЗКЕ</t>
  </si>
  <si>
    <t>трек - командный спринт</t>
  </si>
  <si>
    <t>№ ВРВС: 0080441611Я</t>
  </si>
  <si>
    <t>Тульская область</t>
  </si>
  <si>
    <t>Финал</t>
  </si>
  <si>
    <t>Министерство спорта Российской федерации</t>
  </si>
  <si>
    <t xml:space="preserve">МЕЖДУНАРОДНЫЕ СОРЕВНОВАНИЯ </t>
  </si>
  <si>
    <t>ДЛИНА ТРЕКА: 333 м</t>
  </si>
  <si>
    <t>0,333/3</t>
  </si>
  <si>
    <t>0-333 м</t>
  </si>
  <si>
    <t>333-666 м</t>
  </si>
  <si>
    <t>666-1000 м</t>
  </si>
  <si>
    <t xml:space="preserve">"ГРАН ПРИ МОСКВЫ" </t>
  </si>
  <si>
    <t xml:space="preserve">Москва </t>
  </si>
  <si>
    <t>квалификация</t>
  </si>
  <si>
    <t>МЕСТО ПРОВЕДЕНИЯ: г. Москва</t>
  </si>
  <si>
    <t>ДАТА ПРОВЕДЕНИЯ: 26 Мая 2023 года</t>
  </si>
  <si>
    <t>Гниденко В. Н.  (ВК, Тула)</t>
  </si>
  <si>
    <t>Максимова Е. Г. (ВК, Тула)</t>
  </si>
  <si>
    <t>Батюров С. А. (МК)</t>
  </si>
  <si>
    <t>ПОКРЫТИЕ ТРЕКА: дерево</t>
  </si>
  <si>
    <t>№ ЕКП 2023: 21026</t>
  </si>
  <si>
    <t xml:space="preserve">НАЗВАНИЕ ТРАССЫ / РЕГ. НОМЕР: велотрек "Крыластское"  </t>
  </si>
  <si>
    <t>Юниоры 17-18 лет</t>
  </si>
  <si>
    <t>АФАНАСЬЕВ</t>
  </si>
  <si>
    <t>Никита</t>
  </si>
  <si>
    <t>/</t>
  </si>
  <si>
    <t>AFANASEV</t>
  </si>
  <si>
    <t>Nikita</t>
  </si>
  <si>
    <t>ЧЕРНЯВСКИЙ</t>
  </si>
  <si>
    <t>Игорь</t>
  </si>
  <si>
    <t>CHERNYAVSKII</t>
  </si>
  <si>
    <t>Igor</t>
  </si>
  <si>
    <t>САМУСЕВ</t>
  </si>
  <si>
    <t>Иван</t>
  </si>
  <si>
    <t>SAMUSEV</t>
  </si>
  <si>
    <t>Ivan</t>
  </si>
  <si>
    <t>КИСЛИЦИН</t>
  </si>
  <si>
    <t>Николай</t>
  </si>
  <si>
    <t>KISLITSIN</t>
  </si>
  <si>
    <t>Nikolay</t>
  </si>
  <si>
    <t>ШЕШЕНИН</t>
  </si>
  <si>
    <t>Андрей</t>
  </si>
  <si>
    <t>SHESHENIN</t>
  </si>
  <si>
    <t>Andrey</t>
  </si>
  <si>
    <t>БЫКОВСКИЙ</t>
  </si>
  <si>
    <t>BYKOVSKIY</t>
  </si>
  <si>
    <t>КОРОЛЬКОВ</t>
  </si>
  <si>
    <t>Павел</t>
  </si>
  <si>
    <t>KOROLKOV</t>
  </si>
  <si>
    <t>Pavel</t>
  </si>
  <si>
    <t>МЕРЕМЕРЕНКО</t>
  </si>
  <si>
    <t>Дмитрий</t>
  </si>
  <si>
    <t>MEREMERENKO</t>
  </si>
  <si>
    <t>Dmitrii</t>
  </si>
  <si>
    <t>ЗЛОТКО</t>
  </si>
  <si>
    <t>ZLOTKO</t>
  </si>
  <si>
    <t>ШАКМЕТОВ</t>
  </si>
  <si>
    <t>Диньяр</t>
  </si>
  <si>
    <t>Shayakhmetov</t>
  </si>
  <si>
    <t>Daniyar</t>
  </si>
  <si>
    <t>БИЕСЫНБАЕВ</t>
  </si>
  <si>
    <t>Ризван/Beisenbaev</t>
  </si>
  <si>
    <t>Rizvan</t>
  </si>
  <si>
    <t>МУХТАР</t>
  </si>
  <si>
    <t>Рамазан</t>
  </si>
  <si>
    <t>Muhtar</t>
  </si>
  <si>
    <t>Ramazan</t>
  </si>
  <si>
    <t>ГРИГОРЬЕВ</t>
  </si>
  <si>
    <t>Сократ</t>
  </si>
  <si>
    <t>GRIGOREV</t>
  </si>
  <si>
    <t>Sokrat</t>
  </si>
  <si>
    <t>БУСЛАЕВ</t>
  </si>
  <si>
    <t>Артем</t>
  </si>
  <si>
    <t>BUSLAEV</t>
  </si>
  <si>
    <t>Artem</t>
  </si>
  <si>
    <t>ВАСИЛЬЕВ</t>
  </si>
  <si>
    <t>Тимофей</t>
  </si>
  <si>
    <t>VASILEV</t>
  </si>
  <si>
    <t>Timofei</t>
  </si>
  <si>
    <t>НУРМАТОВ</t>
  </si>
  <si>
    <t>Бехзодбек/</t>
  </si>
  <si>
    <t>Nurmatov</t>
  </si>
  <si>
    <t>Behzonbek</t>
  </si>
  <si>
    <t>КИМ</t>
  </si>
  <si>
    <t>Денис/Kim</t>
  </si>
  <si>
    <t>Denis</t>
  </si>
  <si>
    <t>ЭШАНКУЛОВ</t>
  </si>
  <si>
    <t>Асанбек/</t>
  </si>
  <si>
    <t>Eshankulov</t>
  </si>
  <si>
    <t>Asanbek</t>
  </si>
  <si>
    <t>МЕТЛОВ</t>
  </si>
  <si>
    <t>METLOV</t>
  </si>
  <si>
    <t>ЗЕЛЕНЕВ</t>
  </si>
  <si>
    <t>ZELENEV</t>
  </si>
  <si>
    <t>КАДЕТОВ</t>
  </si>
  <si>
    <t>Лев</t>
  </si>
  <si>
    <t>KADETOV</t>
  </si>
  <si>
    <t>Lev</t>
  </si>
  <si>
    <t>ЛАПШИН</t>
  </si>
  <si>
    <t>НикитаLAPSHIN</t>
  </si>
  <si>
    <t>БОГОМОЛОВ</t>
  </si>
  <si>
    <t>Кирилл</t>
  </si>
  <si>
    <t>BOGOMOLOV</t>
  </si>
  <si>
    <t>Kirill</t>
  </si>
  <si>
    <t>НАГОРНОВ</t>
  </si>
  <si>
    <t>Богдан</t>
  </si>
  <si>
    <t>NAGORNOV</t>
  </si>
  <si>
    <t>Bogdan</t>
  </si>
  <si>
    <t>ПАЩЕНКО</t>
  </si>
  <si>
    <t>PASHCHENKO</t>
  </si>
  <si>
    <t>ПРОКОФЬЕВ</t>
  </si>
  <si>
    <t>Степан</t>
  </si>
  <si>
    <t>PROKOFEV</t>
  </si>
  <si>
    <t>Stepan</t>
  </si>
  <si>
    <t>ТАРАСОВ</t>
  </si>
  <si>
    <t>Сергей</t>
  </si>
  <si>
    <t>TARASOV</t>
  </si>
  <si>
    <t>Sergey</t>
  </si>
  <si>
    <t>ПОЛТОРЫХИН</t>
  </si>
  <si>
    <t>Егор</t>
  </si>
  <si>
    <t>POLTORIKHIN</t>
  </si>
  <si>
    <t>Egor</t>
  </si>
  <si>
    <t>ПЕРЕСЫПКИН</t>
  </si>
  <si>
    <t>PERESIPKIN</t>
  </si>
  <si>
    <t>КУРИНОВ</t>
  </si>
  <si>
    <t>Святослав</t>
  </si>
  <si>
    <t>KURINOV</t>
  </si>
  <si>
    <t>Sviatoslav</t>
  </si>
  <si>
    <t>АФАНАСЬЕВ Никита</t>
  </si>
  <si>
    <t>ЧЕРНЯВСКИЙ Игорь</t>
  </si>
  <si>
    <t>САМУСЕВ Иван</t>
  </si>
  <si>
    <t>КИСЛИЦИН Николай</t>
  </si>
  <si>
    <t>ШЕШЕНИН Андрей</t>
  </si>
  <si>
    <t>БЫКОВСКИЙ Никита</t>
  </si>
  <si>
    <t>КОРОЛЬКОВ Павел</t>
  </si>
  <si>
    <t>МЕРЕМЕРЕНКО Дмитрий</t>
  </si>
  <si>
    <t>ЗЛОТКО Иван</t>
  </si>
  <si>
    <t>ШАКМЕТОВ Диньяр</t>
  </si>
  <si>
    <t>БИЕСЫНБАЕВ Ризван/Beisenbaev</t>
  </si>
  <si>
    <t>МУХТАР Рамазан</t>
  </si>
  <si>
    <t>ГРИГОРЬЕВ Сократ</t>
  </si>
  <si>
    <t>БУСЛАЕВ Артем</t>
  </si>
  <si>
    <t>ВАСИЛЬЕВ Тимофей</t>
  </si>
  <si>
    <t>НУРМАТОВ Бехзодбек/</t>
  </si>
  <si>
    <t>КИМ Денис/Kim</t>
  </si>
  <si>
    <t>ЭШАНКУЛОВ Асанбек/</t>
  </si>
  <si>
    <t>МЕТЛОВ Дмитрий</t>
  </si>
  <si>
    <t>ЗЕЛЕНЕВ Тимофей</t>
  </si>
  <si>
    <t>КАДЕТОВ Лев</t>
  </si>
  <si>
    <t>ЛАПШИН НикитаLAPSHIN</t>
  </si>
  <si>
    <t>БОГОМОЛОВ Кирилл</t>
  </si>
  <si>
    <t>НАГОРНОВ Богдан</t>
  </si>
  <si>
    <t>ПАЩЕНКО Дмитрий</t>
  </si>
  <si>
    <t>ПРОКОФЬЕВ Степан</t>
  </si>
  <si>
    <t>ТАРАСОВ Сергей</t>
  </si>
  <si>
    <t>ПОЛТОРЫХИН Егор</t>
  </si>
  <si>
    <t>ПЕРЕСЫПКИН Никита</t>
  </si>
  <si>
    <t>КУРИНОВ Святослав</t>
  </si>
  <si>
    <t>Казахстан</t>
  </si>
  <si>
    <t>Москва</t>
  </si>
  <si>
    <t>Узбекистан</t>
  </si>
  <si>
    <t>ПОГОДНЫЕ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</si>
</sst>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yyyy"/>
    <numFmt numFmtId="165" formatCode="h:mm:ss.00"/>
    <numFmt numFmtId="166" formatCode="m:ss.000"/>
    <numFmt numFmtId="167" formatCode="dd\.mm\.yyyy;@"/>
    <numFmt numFmtId="168" formatCode="m:ss.00"/>
    <numFmt numFmtId="169" formatCode="0.000"/>
    <numFmt numFmtId="170" formatCode="mm:ss.000"/>
  </numFmts>
  <fonts count="35">
    <font>
      <sz val="10"/>
      <name val="Arial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name val="Arial Cyr"/>
      <charset val="204"/>
    </font>
    <font>
      <sz val="9"/>
      <color theme="1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Arial Cyr"/>
      <charset val="204"/>
    </font>
    <font>
      <b/>
      <sz val="9"/>
      <color theme="1"/>
      <name val="Arial Cyr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4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247">
    <xf numFmtId="0" fontId="0" fillId="0" borderId="0" xfId="0"/>
    <xf numFmtId="0" fontId="6" fillId="0" borderId="1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vertical="center"/>
    </xf>
    <xf numFmtId="14" fontId="6" fillId="0" borderId="25" xfId="0" applyNumberFormat="1" applyFont="1" applyBorder="1" applyAlignment="1">
      <alignment vertical="center"/>
    </xf>
    <xf numFmtId="165" fontId="6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0" xfId="0" applyFont="1"/>
    <xf numFmtId="0" fontId="6" fillId="0" borderId="3" xfId="0" applyFont="1" applyBorder="1" applyAlignment="1">
      <alignment horizontal="right" vertical="center"/>
    </xf>
    <xf numFmtId="0" fontId="0" fillId="0" borderId="3" xfId="0" applyBorder="1"/>
    <xf numFmtId="0" fontId="15" fillId="0" borderId="0" xfId="0" applyFont="1"/>
    <xf numFmtId="0" fontId="7" fillId="2" borderId="1" xfId="0" applyFont="1" applyFill="1" applyBorder="1" applyAlignment="1">
      <alignment horizontal="center" vertical="center"/>
    </xf>
    <xf numFmtId="0" fontId="16" fillId="0" borderId="0" xfId="0" applyFont="1"/>
    <xf numFmtId="0" fontId="6" fillId="0" borderId="14" xfId="0" applyFont="1" applyBorder="1" applyAlignment="1">
      <alignment vertical="center"/>
    </xf>
    <xf numFmtId="9" fontId="6" fillId="0" borderId="3" xfId="0" applyNumberFormat="1" applyFont="1" applyBorder="1" applyAlignment="1">
      <alignment horizontal="left" vertical="center"/>
    </xf>
    <xf numFmtId="14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/>
    </xf>
    <xf numFmtId="2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166" fontId="12" fillId="0" borderId="35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0" xfId="0" applyFont="1"/>
    <xf numFmtId="168" fontId="12" fillId="0" borderId="33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left" vertical="center"/>
    </xf>
    <xf numFmtId="14" fontId="17" fillId="0" borderId="37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left" vertical="center"/>
    </xf>
    <xf numFmtId="14" fontId="17" fillId="0" borderId="39" xfId="0" applyNumberFormat="1" applyFont="1" applyBorder="1" applyAlignment="1">
      <alignment horizontal="center" vertical="center"/>
    </xf>
    <xf numFmtId="166" fontId="21" fillId="0" borderId="3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69" fontId="24" fillId="0" borderId="34" xfId="0" applyNumberFormat="1" applyFont="1" applyBorder="1" applyAlignment="1">
      <alignment horizontal="center" vertical="center"/>
    </xf>
    <xf numFmtId="166" fontId="13" fillId="0" borderId="35" xfId="0" applyNumberFormat="1" applyFont="1" applyBorder="1" applyAlignment="1">
      <alignment horizontal="center" vertical="center"/>
    </xf>
    <xf numFmtId="169" fontId="13" fillId="0" borderId="35" xfId="0" applyNumberFormat="1" applyFont="1" applyBorder="1" applyAlignment="1">
      <alignment horizontal="center" vertical="center"/>
    </xf>
    <xf numFmtId="169" fontId="13" fillId="0" borderId="34" xfId="0" applyNumberFormat="1" applyFont="1" applyBorder="1" applyAlignment="1">
      <alignment horizontal="center" vertical="center"/>
    </xf>
    <xf numFmtId="169" fontId="25" fillId="0" borderId="34" xfId="0" applyNumberFormat="1" applyFont="1" applyBorder="1" applyAlignment="1">
      <alignment horizontal="center" vertical="center"/>
    </xf>
    <xf numFmtId="166" fontId="13" fillId="0" borderId="34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13" fillId="0" borderId="4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9" fontId="24" fillId="0" borderId="0" xfId="0" applyNumberFormat="1" applyFont="1" applyAlignment="1">
      <alignment horizontal="center" vertical="center" wrapText="1"/>
    </xf>
    <xf numFmtId="0" fontId="13" fillId="0" borderId="39" xfId="0" applyFont="1" applyBorder="1" applyAlignment="1">
      <alignment horizontal="left" vertical="center"/>
    </xf>
    <xf numFmtId="167" fontId="13" fillId="0" borderId="39" xfId="0" applyNumberFormat="1" applyFont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165" fontId="2" fillId="3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1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165" fontId="2" fillId="3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0" fontId="20" fillId="0" borderId="3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32" fillId="0" borderId="16" xfId="0" applyFont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165" fontId="33" fillId="0" borderId="4" xfId="0" applyNumberFormat="1" applyFont="1" applyBorder="1" applyAlignment="1">
      <alignment horizontal="left" vertical="center"/>
    </xf>
    <xf numFmtId="165" fontId="33" fillId="0" borderId="5" xfId="0" applyNumberFormat="1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14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center" vertical="center"/>
    </xf>
    <xf numFmtId="0" fontId="34" fillId="0" borderId="0" xfId="0" applyFont="1"/>
    <xf numFmtId="49" fontId="2" fillId="0" borderId="17" xfId="0" applyNumberFormat="1" applyFont="1" applyBorder="1" applyAlignment="1">
      <alignment horizontal="right" vertical="center"/>
    </xf>
    <xf numFmtId="14" fontId="17" fillId="0" borderId="34" xfId="0" applyNumberFormat="1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6" fillId="0" borderId="1" xfId="0" applyFont="1" applyBorder="1"/>
    <xf numFmtId="0" fontId="6" fillId="0" borderId="37" xfId="0" applyFont="1" applyBorder="1"/>
    <xf numFmtId="14" fontId="17" fillId="0" borderId="35" xfId="0" applyNumberFormat="1" applyFont="1" applyBorder="1" applyAlignment="1">
      <alignment horizontal="center" vertical="center"/>
    </xf>
    <xf numFmtId="0" fontId="6" fillId="0" borderId="39" xfId="0" applyFont="1" applyBorder="1"/>
    <xf numFmtId="0" fontId="13" fillId="0" borderId="39" xfId="0" applyFont="1" applyBorder="1" applyAlignment="1">
      <alignment horizontal="center"/>
    </xf>
    <xf numFmtId="169" fontId="13" fillId="0" borderId="42" xfId="0" applyNumberFormat="1" applyFont="1" applyBorder="1" applyAlignment="1">
      <alignment horizontal="center" vertical="center"/>
    </xf>
    <xf numFmtId="166" fontId="13" fillId="0" borderId="36" xfId="0" applyNumberFormat="1" applyFont="1" applyBorder="1" applyAlignment="1">
      <alignment horizontal="center" vertical="center"/>
    </xf>
    <xf numFmtId="169" fontId="13" fillId="0" borderId="44" xfId="0" applyNumberFormat="1" applyFont="1" applyBorder="1" applyAlignment="1">
      <alignment horizontal="center" vertical="center"/>
    </xf>
    <xf numFmtId="169" fontId="13" fillId="0" borderId="43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7" fillId="0" borderId="35" xfId="0" applyFont="1" applyBorder="1" applyAlignment="1">
      <alignment horizontal="left" vertical="center"/>
    </xf>
    <xf numFmtId="166" fontId="12" fillId="0" borderId="46" xfId="0" applyNumberFormat="1" applyFont="1" applyBorder="1" applyAlignment="1">
      <alignment horizontal="center" vertical="center"/>
    </xf>
    <xf numFmtId="169" fontId="19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center"/>
    </xf>
    <xf numFmtId="0" fontId="6" fillId="0" borderId="6" xfId="0" applyFont="1" applyBorder="1"/>
    <xf numFmtId="0" fontId="17" fillId="0" borderId="34" xfId="0" applyFont="1" applyBorder="1" applyAlignment="1">
      <alignment horizontal="left" vertical="center"/>
    </xf>
    <xf numFmtId="169" fontId="13" fillId="0" borderId="0" xfId="0" applyNumberFormat="1" applyFont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168" fontId="12" fillId="0" borderId="35" xfId="0" applyNumberFormat="1" applyFont="1" applyBorder="1" applyAlignment="1">
      <alignment horizontal="center" vertical="center"/>
    </xf>
    <xf numFmtId="169" fontId="23" fillId="0" borderId="42" xfId="2" applyNumberFormat="1" applyFont="1" applyBorder="1" applyAlignment="1">
      <alignment horizontal="center" vertical="center"/>
    </xf>
    <xf numFmtId="166" fontId="6" fillId="0" borderId="40" xfId="0" applyNumberFormat="1" applyFont="1" applyBorder="1" applyAlignment="1">
      <alignment horizontal="center" vertical="center"/>
    </xf>
    <xf numFmtId="0" fontId="6" fillId="0" borderId="48" xfId="0" applyFont="1" applyBorder="1"/>
    <xf numFmtId="0" fontId="6" fillId="0" borderId="50" xfId="0" applyFont="1" applyBorder="1"/>
    <xf numFmtId="169" fontId="23" fillId="0" borderId="35" xfId="2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4" fontId="6" fillId="0" borderId="37" xfId="0" applyNumberFormat="1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69" fontId="13" fillId="0" borderId="53" xfId="0" applyNumberFormat="1" applyFont="1" applyBorder="1" applyAlignment="1">
      <alignment horizontal="center" vertical="center"/>
    </xf>
    <xf numFmtId="169" fontId="13" fillId="0" borderId="51" xfId="0" applyNumberFormat="1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166" fontId="21" fillId="0" borderId="54" xfId="0" applyNumberFormat="1" applyFont="1" applyBorder="1" applyAlignment="1">
      <alignment horizontal="center" vertical="center"/>
    </xf>
    <xf numFmtId="166" fontId="13" fillId="0" borderId="55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justify"/>
    </xf>
    <xf numFmtId="0" fontId="11" fillId="0" borderId="0" xfId="8" applyFont="1" applyAlignment="1">
      <alignment vertical="center" wrapText="1"/>
    </xf>
    <xf numFmtId="1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169" fontId="19" fillId="0" borderId="43" xfId="2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169" fontId="24" fillId="0" borderId="3" xfId="0" applyNumberFormat="1" applyFont="1" applyBorder="1" applyAlignment="1">
      <alignment horizontal="center" vertical="center" wrapText="1"/>
    </xf>
    <xf numFmtId="169" fontId="24" fillId="0" borderId="39" xfId="0" applyNumberFormat="1" applyFont="1" applyBorder="1" applyAlignment="1">
      <alignment horizontal="center" vertical="center"/>
    </xf>
    <xf numFmtId="2" fontId="23" fillId="0" borderId="49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166" fontId="13" fillId="0" borderId="51" xfId="0" applyNumberFormat="1" applyFont="1" applyBorder="1" applyAlignment="1">
      <alignment horizontal="center" vertical="center"/>
    </xf>
    <xf numFmtId="170" fontId="26" fillId="0" borderId="39" xfId="2" applyNumberFormat="1" applyFont="1" applyBorder="1"/>
    <xf numFmtId="0" fontId="6" fillId="0" borderId="51" xfId="0" applyFont="1" applyBorder="1" applyAlignment="1">
      <alignment horizontal="center" vertical="center"/>
    </xf>
    <xf numFmtId="166" fontId="12" fillId="0" borderId="52" xfId="0" applyNumberFormat="1" applyFont="1" applyBorder="1" applyAlignment="1">
      <alignment horizontal="center" vertical="center"/>
    </xf>
    <xf numFmtId="169" fontId="5" fillId="0" borderId="51" xfId="2" applyNumberFormat="1" applyFont="1" applyBorder="1" applyAlignment="1">
      <alignment horizontal="center"/>
    </xf>
    <xf numFmtId="169" fontId="19" fillId="0" borderId="43" xfId="2" applyNumberFormat="1" applyFont="1" applyBorder="1" applyAlignment="1">
      <alignment horizontal="center"/>
    </xf>
    <xf numFmtId="169" fontId="13" fillId="0" borderId="35" xfId="0" applyNumberFormat="1" applyFont="1" applyBorder="1" applyAlignment="1">
      <alignment horizontal="center"/>
    </xf>
    <xf numFmtId="169" fontId="23" fillId="0" borderId="51" xfId="2" applyNumberFormat="1" applyFont="1" applyBorder="1" applyAlignment="1">
      <alignment horizontal="center"/>
    </xf>
    <xf numFmtId="169" fontId="13" fillId="0" borderId="43" xfId="0" applyNumberFormat="1" applyFont="1" applyBorder="1" applyAlignment="1">
      <alignment horizontal="center"/>
    </xf>
    <xf numFmtId="169" fontId="23" fillId="0" borderId="49" xfId="2" applyNumberFormat="1" applyFont="1" applyBorder="1" applyAlignment="1">
      <alignment horizontal="center"/>
    </xf>
    <xf numFmtId="169" fontId="22" fillId="0" borderId="0" xfId="2" applyNumberFormat="1" applyFont="1" applyAlignment="1">
      <alignment horizontal="center" vertical="center"/>
    </xf>
    <xf numFmtId="2" fontId="19" fillId="0" borderId="41" xfId="0" applyNumberFormat="1" applyFont="1" applyBorder="1" applyAlignment="1">
      <alignment horizontal="center" vertical="center"/>
    </xf>
    <xf numFmtId="166" fontId="18" fillId="0" borderId="34" xfId="0" applyNumberFormat="1" applyFont="1" applyBorder="1" applyAlignment="1">
      <alignment horizontal="center" vertical="center"/>
    </xf>
    <xf numFmtId="2" fontId="19" fillId="0" borderId="43" xfId="0" applyNumberFormat="1" applyFont="1" applyBorder="1" applyAlignment="1">
      <alignment horizontal="center" vertical="center"/>
    </xf>
    <xf numFmtId="2" fontId="19" fillId="0" borderId="35" xfId="0" applyNumberFormat="1" applyFont="1" applyBorder="1" applyAlignment="1">
      <alignment horizontal="center" vertical="center"/>
    </xf>
    <xf numFmtId="170" fontId="22" fillId="0" borderId="0" xfId="2" applyNumberFormat="1" applyFont="1" applyAlignment="1">
      <alignment horizontal="center" vertical="center"/>
    </xf>
    <xf numFmtId="2" fontId="19" fillId="0" borderId="5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2" fontId="19" fillId="0" borderId="44" xfId="0" applyNumberFormat="1" applyFont="1" applyBorder="1" applyAlignment="1">
      <alignment horizontal="center" vertical="center"/>
    </xf>
    <xf numFmtId="2" fontId="19" fillId="0" borderId="53" xfId="0" applyNumberFormat="1" applyFont="1" applyBorder="1" applyAlignment="1">
      <alignment horizontal="center" vertical="center"/>
    </xf>
    <xf numFmtId="170" fontId="22" fillId="0" borderId="0" xfId="2" applyNumberFormat="1" applyFont="1" applyAlignment="1">
      <alignment horizontal="center"/>
    </xf>
    <xf numFmtId="166" fontId="22" fillId="0" borderId="0" xfId="2" applyNumberFormat="1" applyFont="1" applyAlignment="1">
      <alignment horizontal="center" vertical="center"/>
    </xf>
    <xf numFmtId="2" fontId="23" fillId="0" borderId="43" xfId="0" applyNumberFormat="1" applyFont="1" applyBorder="1" applyAlignment="1">
      <alignment horizontal="center" vertical="center"/>
    </xf>
    <xf numFmtId="2" fontId="23" fillId="0" borderId="34" xfId="0" applyNumberFormat="1" applyFont="1" applyBorder="1" applyAlignment="1">
      <alignment horizontal="center" vertical="center"/>
    </xf>
    <xf numFmtId="0" fontId="19" fillId="0" borderId="45" xfId="2" applyFont="1" applyBorder="1" applyAlignment="1">
      <alignment horizontal="center"/>
    </xf>
    <xf numFmtId="170" fontId="26" fillId="0" borderId="35" xfId="2" applyNumberFormat="1" applyFont="1" applyBorder="1" applyAlignment="1">
      <alignment horizontal="center" vertical="center"/>
    </xf>
    <xf numFmtId="2" fontId="23" fillId="0" borderId="35" xfId="0" applyNumberFormat="1" applyFont="1" applyBorder="1" applyAlignment="1">
      <alignment horizontal="center" vertical="center"/>
    </xf>
    <xf numFmtId="169" fontId="19" fillId="0" borderId="0" xfId="2" applyNumberFormat="1" applyFont="1" applyAlignment="1">
      <alignment horizontal="center"/>
    </xf>
    <xf numFmtId="169" fontId="19" fillId="0" borderId="45" xfId="2" applyNumberFormat="1" applyFont="1" applyBorder="1" applyAlignment="1">
      <alignment horizontal="center"/>
    </xf>
    <xf numFmtId="166" fontId="22" fillId="0" borderId="35" xfId="2" applyNumberFormat="1" applyFont="1" applyBorder="1" applyAlignment="1">
      <alignment horizontal="center" vertical="center"/>
    </xf>
    <xf numFmtId="2" fontId="23" fillId="0" borderId="44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14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right" vertical="center"/>
    </xf>
    <xf numFmtId="0" fontId="0" fillId="4" borderId="0" xfId="0" applyFill="1"/>
    <xf numFmtId="2" fontId="6" fillId="4" borderId="0" xfId="0" applyNumberFormat="1" applyFont="1" applyFill="1" applyAlignment="1">
      <alignment vertical="center"/>
    </xf>
    <xf numFmtId="49" fontId="6" fillId="4" borderId="0" xfId="0" applyNumberFormat="1" applyFont="1" applyFill="1" applyAlignment="1">
      <alignment vertical="center"/>
    </xf>
    <xf numFmtId="0" fontId="6" fillId="4" borderId="11" xfId="0" applyFont="1" applyFill="1" applyBorder="1" applyAlignment="1">
      <alignment horizontal="left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5" fontId="33" fillId="0" borderId="4" xfId="0" applyNumberFormat="1" applyFont="1" applyBorder="1" applyAlignment="1">
      <alignment horizontal="left" vertical="center"/>
    </xf>
    <xf numFmtId="165" fontId="33" fillId="0" borderId="5" xfId="0" applyNumberFormat="1" applyFont="1" applyBorder="1" applyAlignment="1">
      <alignment horizontal="left" vertical="center"/>
    </xf>
    <xf numFmtId="165" fontId="33" fillId="0" borderId="17" xfId="0" applyNumberFormat="1" applyFont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7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4" fontId="7" fillId="2" borderId="27" xfId="3" applyNumberFormat="1" applyFont="1" applyFill="1" applyBorder="1" applyAlignment="1">
      <alignment horizontal="center" vertical="center" wrapText="1"/>
    </xf>
    <xf numFmtId="14" fontId="7" fillId="2" borderId="1" xfId="3" applyNumberFormat="1" applyFont="1" applyFill="1" applyBorder="1" applyAlignment="1">
      <alignment horizontal="center" vertical="center" wrapText="1"/>
    </xf>
    <xf numFmtId="165" fontId="7" fillId="2" borderId="27" xfId="3" applyNumberFormat="1" applyFont="1" applyFill="1" applyBorder="1" applyAlignment="1">
      <alignment horizontal="center" vertical="center" wrapText="1"/>
    </xf>
    <xf numFmtId="165" fontId="7" fillId="2" borderId="1" xfId="3" applyNumberFormat="1" applyFont="1" applyFill="1" applyBorder="1" applyAlignment="1">
      <alignment horizontal="center" vertical="center" wrapText="1"/>
    </xf>
    <xf numFmtId="2" fontId="7" fillId="2" borderId="27" xfId="3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165" fontId="32" fillId="2" borderId="4" xfId="0" applyNumberFormat="1" applyFont="1" applyFill="1" applyBorder="1" applyAlignment="1">
      <alignment horizontal="center" vertical="center"/>
    </xf>
    <xf numFmtId="165" fontId="32" fillId="2" borderId="5" xfId="0" applyNumberFormat="1" applyFont="1" applyFill="1" applyBorder="1" applyAlignment="1">
      <alignment horizontal="center" vertical="center"/>
    </xf>
    <xf numFmtId="165" fontId="32" fillId="2" borderId="1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Стартовый протокол Смирнов_20101106_Results" xfId="3" xr:uid="{00000000-0005-0000-0000-000008000000}"/>
    <cellStyle name="Обычный_ID4938_RS_1" xfId="8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265165</xdr:colOff>
      <xdr:row>2</xdr:row>
      <xdr:rowOff>235857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5761" cy="7213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76758</xdr:colOff>
      <xdr:row>2</xdr:row>
      <xdr:rowOff>228879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14" y="67445"/>
          <a:ext cx="861786" cy="672225"/>
        </a:xfrm>
        <a:prstGeom prst="rect">
          <a:avLst/>
        </a:prstGeom>
      </xdr:spPr>
    </xdr:pic>
    <xdr:clientData/>
  </xdr:twoCellAnchor>
  <xdr:twoCellAnchor editAs="oneCell">
    <xdr:from>
      <xdr:col>12</xdr:col>
      <xdr:colOff>137160</xdr:colOff>
      <xdr:row>0</xdr:row>
      <xdr:rowOff>53340</xdr:rowOff>
    </xdr:from>
    <xdr:to>
      <xdr:col>12</xdr:col>
      <xdr:colOff>624840</xdr:colOff>
      <xdr:row>3</xdr:row>
      <xdr:rowOff>0</xdr:rowOff>
    </xdr:to>
    <xdr:pic>
      <xdr:nvPicPr>
        <xdr:cNvPr id="6" name="Picture 55">
          <a:extLst>
            <a:ext uri="{FF2B5EF4-FFF2-40B4-BE49-F238E27FC236}">
              <a16:creationId xmlns:a16="http://schemas.microsoft.com/office/drawing/2014/main" id="{9614A0C6-0373-4C7B-9E6A-2595CE1A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760" y="53340"/>
          <a:ext cx="4876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26796</xdr:colOff>
      <xdr:row>54</xdr:row>
      <xdr:rowOff>67269</xdr:rowOff>
    </xdr:from>
    <xdr:to>
      <xdr:col>9</xdr:col>
      <xdr:colOff>77233</xdr:colOff>
      <xdr:row>63</xdr:row>
      <xdr:rowOff>101517</xdr:rowOff>
    </xdr:to>
    <xdr:pic>
      <xdr:nvPicPr>
        <xdr:cNvPr id="9" name="Рисунок 8" descr="C:\Users\Judge\Desktop\Максимова.jpg">
          <a:extLst>
            <a:ext uri="{FF2B5EF4-FFF2-40B4-BE49-F238E27FC236}">
              <a16:creationId xmlns:a16="http://schemas.microsoft.com/office/drawing/2014/main" id="{073BBF74-546B-416D-AFBF-970C9931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8596" y="7623769"/>
          <a:ext cx="901337" cy="154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13</xdr:col>
      <xdr:colOff>281215</xdr:colOff>
      <xdr:row>61</xdr:row>
      <xdr:rowOff>27214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E75B296-264C-0D40-9D8D-399C40BD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2200" y="8343900"/>
          <a:ext cx="1233715" cy="38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292100</xdr:colOff>
      <xdr:row>57</xdr:row>
      <xdr:rowOff>88900</xdr:rowOff>
    </xdr:from>
    <xdr:to>
      <xdr:col>6</xdr:col>
      <xdr:colOff>635000</xdr:colOff>
      <xdr:row>60</xdr:row>
      <xdr:rowOff>166914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7D7A215-6FE1-C341-8A43-150128A7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800" y="8077200"/>
          <a:ext cx="1016000" cy="611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4"/>
  <sheetViews>
    <sheetView tabSelected="1" topLeftCell="A13" zoomScaleNormal="100" zoomScaleSheetLayoutView="91" workbookViewId="0">
      <selection activeCell="K32" sqref="K32"/>
    </sheetView>
  </sheetViews>
  <sheetFormatPr baseColWidth="10" defaultColWidth="8.83203125" defaultRowHeight="13"/>
  <cols>
    <col min="1" max="1" width="6.83203125" customWidth="1"/>
    <col min="2" max="2" width="7.83203125" customWidth="1"/>
    <col min="3" max="3" width="11.83203125" customWidth="1"/>
    <col min="4" max="4" width="20.83203125" customWidth="1"/>
    <col min="5" max="5" width="11.1640625" customWidth="1"/>
    <col min="7" max="7" width="28.83203125" bestFit="1" customWidth="1"/>
    <col min="8" max="8" width="11.5" customWidth="1"/>
    <col min="9" max="10" width="11.1640625" customWidth="1"/>
    <col min="11" max="11" width="11.83203125" customWidth="1"/>
    <col min="12" max="12" width="9.5" customWidth="1"/>
    <col min="13" max="13" width="12.5" customWidth="1"/>
    <col min="14" max="14" width="13.83203125" customWidth="1"/>
  </cols>
  <sheetData>
    <row r="1" spans="1:16" ht="24">
      <c r="A1" s="244" t="s">
        <v>30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6" ht="17.5" customHeight="1">
      <c r="A2" s="244" t="s">
        <v>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6" ht="24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6" ht="5.2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1:16" ht="6.75" customHeight="1">
      <c r="A5" s="246" t="s">
        <v>21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</row>
    <row r="6" spans="1:16" ht="26">
      <c r="A6" s="220" t="s">
        <v>31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6" ht="26">
      <c r="A7" s="220" t="s">
        <v>37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6" ht="8.25" customHeight="1" thickBot="1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</row>
    <row r="9" spans="1:16" ht="20" thickTop="1">
      <c r="A9" s="222" t="s">
        <v>15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4"/>
    </row>
    <row r="10" spans="1:16" ht="19">
      <c r="A10" s="225" t="s">
        <v>26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7"/>
    </row>
    <row r="11" spans="1:16" ht="19">
      <c r="A11" s="228" t="s">
        <v>48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30"/>
    </row>
    <row r="12" spans="1:16" ht="8.25" customHeight="1">
      <c r="A12" s="231" t="s">
        <v>21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3"/>
    </row>
    <row r="13" spans="1:16" ht="16">
      <c r="A13" s="234" t="s">
        <v>40</v>
      </c>
      <c r="B13" s="235"/>
      <c r="C13" s="235"/>
      <c r="D13" s="235"/>
      <c r="E13" s="67"/>
      <c r="F13" s="68"/>
      <c r="G13" s="69" t="s">
        <v>23</v>
      </c>
      <c r="H13" s="70"/>
      <c r="I13" s="70"/>
      <c r="J13" s="70"/>
      <c r="K13" s="70"/>
      <c r="L13" s="71"/>
      <c r="M13" s="72"/>
      <c r="N13" s="73" t="s">
        <v>27</v>
      </c>
    </row>
    <row r="14" spans="1:16" ht="16">
      <c r="A14" s="236" t="s">
        <v>41</v>
      </c>
      <c r="B14" s="237"/>
      <c r="C14" s="237"/>
      <c r="D14" s="237"/>
      <c r="E14" s="74"/>
      <c r="F14" s="75"/>
      <c r="G14" s="76" t="s">
        <v>24</v>
      </c>
      <c r="H14" s="77"/>
      <c r="I14" s="77"/>
      <c r="J14" s="77"/>
      <c r="K14" s="77"/>
      <c r="L14" s="78"/>
      <c r="M14" s="79"/>
      <c r="N14" s="80" t="s">
        <v>46</v>
      </c>
    </row>
    <row r="15" spans="1:16" ht="15">
      <c r="A15" s="238" t="s">
        <v>6</v>
      </c>
      <c r="B15" s="239"/>
      <c r="C15" s="239"/>
      <c r="D15" s="239"/>
      <c r="E15" s="239"/>
      <c r="F15" s="239"/>
      <c r="G15" s="240"/>
      <c r="H15" s="241" t="s">
        <v>0</v>
      </c>
      <c r="I15" s="242"/>
      <c r="J15" s="242"/>
      <c r="K15" s="242"/>
      <c r="L15" s="242"/>
      <c r="M15" s="242"/>
      <c r="N15" s="243"/>
      <c r="P15" s="18"/>
    </row>
    <row r="16" spans="1:16" ht="15">
      <c r="A16" s="81"/>
      <c r="B16" s="82"/>
      <c r="C16" s="82"/>
      <c r="D16" s="83"/>
      <c r="E16" s="84" t="s">
        <v>21</v>
      </c>
      <c r="F16" s="83"/>
      <c r="G16" s="84"/>
      <c r="H16" s="201" t="s">
        <v>47</v>
      </c>
      <c r="I16" s="202"/>
      <c r="J16" s="202"/>
      <c r="K16" s="202"/>
      <c r="L16" s="202"/>
      <c r="M16" s="202"/>
      <c r="N16" s="203"/>
    </row>
    <row r="17" spans="1:23" ht="15">
      <c r="A17" s="81" t="s">
        <v>13</v>
      </c>
      <c r="B17" s="82"/>
      <c r="C17" s="82"/>
      <c r="D17" s="84"/>
      <c r="E17" s="87"/>
      <c r="F17" s="83"/>
      <c r="G17" s="88" t="s">
        <v>42</v>
      </c>
      <c r="H17" s="201" t="s">
        <v>45</v>
      </c>
      <c r="I17" s="202"/>
      <c r="J17" s="202"/>
      <c r="K17" s="202"/>
      <c r="L17" s="202"/>
      <c r="M17" s="202"/>
      <c r="N17" s="203"/>
    </row>
    <row r="18" spans="1:23" ht="15">
      <c r="A18" s="81" t="s">
        <v>14</v>
      </c>
      <c r="B18" s="82"/>
      <c r="C18" s="82"/>
      <c r="D18" s="84"/>
      <c r="E18" s="87"/>
      <c r="F18" s="83"/>
      <c r="G18" s="88" t="s">
        <v>43</v>
      </c>
      <c r="H18" s="201" t="s">
        <v>32</v>
      </c>
      <c r="I18" s="202"/>
      <c r="J18" s="202"/>
      <c r="K18" s="202"/>
      <c r="L18" s="202"/>
      <c r="M18" s="202"/>
      <c r="N18" s="203"/>
    </row>
    <row r="19" spans="1:23" ht="17" thickBot="1">
      <c r="A19" s="81" t="s">
        <v>12</v>
      </c>
      <c r="B19" s="89"/>
      <c r="C19" s="89"/>
      <c r="D19" s="90"/>
      <c r="E19" s="91"/>
      <c r="F19" s="90"/>
      <c r="G19" s="92" t="s">
        <v>44</v>
      </c>
      <c r="H19" s="85" t="s">
        <v>20</v>
      </c>
      <c r="I19" s="86"/>
      <c r="J19" s="86"/>
      <c r="K19" s="86"/>
      <c r="L19" s="93">
        <v>1</v>
      </c>
      <c r="M19" s="94"/>
      <c r="N19" s="95" t="s">
        <v>33</v>
      </c>
    </row>
    <row r="20" spans="1:23" ht="7.5" customHeight="1" thickTop="1" thickBot="1">
      <c r="A20" s="2"/>
      <c r="B20" s="3"/>
      <c r="C20" s="3"/>
      <c r="D20" s="2"/>
      <c r="E20" s="5"/>
      <c r="F20" s="2"/>
      <c r="G20" s="2"/>
      <c r="H20" s="6"/>
      <c r="I20" s="6"/>
      <c r="J20" s="6"/>
      <c r="K20" s="6"/>
      <c r="L20" s="4"/>
      <c r="M20" s="2"/>
      <c r="N20" s="2"/>
    </row>
    <row r="21" spans="1:23" s="21" customFormat="1" ht="13.5" customHeight="1" thickTop="1">
      <c r="A21" s="204" t="s">
        <v>3</v>
      </c>
      <c r="B21" s="206" t="s">
        <v>9</v>
      </c>
      <c r="C21" s="206" t="s">
        <v>19</v>
      </c>
      <c r="D21" s="206" t="s">
        <v>1</v>
      </c>
      <c r="E21" s="208" t="s">
        <v>18</v>
      </c>
      <c r="F21" s="206" t="s">
        <v>5</v>
      </c>
      <c r="G21" s="206" t="s">
        <v>10</v>
      </c>
      <c r="H21" s="218" t="s">
        <v>25</v>
      </c>
      <c r="I21" s="219"/>
      <c r="J21" s="219"/>
      <c r="K21" s="210" t="s">
        <v>4</v>
      </c>
      <c r="L21" s="212" t="s">
        <v>16</v>
      </c>
      <c r="M21" s="214" t="s">
        <v>17</v>
      </c>
      <c r="N21" s="216" t="s">
        <v>11</v>
      </c>
    </row>
    <row r="22" spans="1:23" s="21" customFormat="1" ht="12">
      <c r="A22" s="205"/>
      <c r="B22" s="207"/>
      <c r="C22" s="207"/>
      <c r="D22" s="207"/>
      <c r="E22" s="209"/>
      <c r="F22" s="207"/>
      <c r="G22" s="207"/>
      <c r="H22" s="22" t="s">
        <v>34</v>
      </c>
      <c r="I22" s="22" t="s">
        <v>35</v>
      </c>
      <c r="J22" s="22" t="s">
        <v>36</v>
      </c>
      <c r="K22" s="211"/>
      <c r="L22" s="213"/>
      <c r="M22" s="215"/>
      <c r="N22" s="217"/>
    </row>
    <row r="23" spans="1:23" s="35" customFormat="1" ht="14">
      <c r="A23" s="31">
        <v>1</v>
      </c>
      <c r="B23" s="8">
        <v>13</v>
      </c>
      <c r="C23" s="37">
        <v>10100511986</v>
      </c>
      <c r="D23" s="37" t="s">
        <v>154</v>
      </c>
      <c r="E23" s="38">
        <v>38756</v>
      </c>
      <c r="F23" s="113"/>
      <c r="G23" s="38" t="s">
        <v>38</v>
      </c>
      <c r="H23" s="111">
        <v>23.109000000000002</v>
      </c>
      <c r="I23" s="47">
        <v>17.894999999999996</v>
      </c>
      <c r="J23" s="47">
        <v>18.830000000000005</v>
      </c>
      <c r="K23" s="160">
        <v>59.834000000000003</v>
      </c>
      <c r="L23" s="161"/>
      <c r="M23" s="55"/>
      <c r="N23" s="33"/>
    </row>
    <row r="24" spans="1:23" s="35" customFormat="1" ht="14">
      <c r="A24" s="36">
        <f>A23</f>
        <v>1</v>
      </c>
      <c r="B24" s="55">
        <v>11</v>
      </c>
      <c r="C24" s="98">
        <v>10082146957</v>
      </c>
      <c r="D24" s="98" t="s">
        <v>155</v>
      </c>
      <c r="E24" s="96">
        <v>38445</v>
      </c>
      <c r="G24" s="38" t="s">
        <v>38</v>
      </c>
      <c r="H24" s="51"/>
      <c r="I24" s="47"/>
      <c r="J24" s="47"/>
      <c r="K24" s="162"/>
      <c r="L24" s="163"/>
      <c r="M24" s="61"/>
      <c r="N24" s="53" t="s">
        <v>29</v>
      </c>
      <c r="Q24" s="37" t="s">
        <v>49</v>
      </c>
      <c r="R24" s="35" t="s">
        <v>50</v>
      </c>
      <c r="S24" s="35" t="s">
        <v>51</v>
      </c>
      <c r="T24" s="35" t="s">
        <v>52</v>
      </c>
      <c r="U24" s="35" t="s">
        <v>53</v>
      </c>
      <c r="W24" s="35" t="str">
        <f>Q24&amp;" "&amp;R24</f>
        <v>АФАНАСЬЕВ Никита</v>
      </c>
    </row>
    <row r="25" spans="1:23" s="35" customFormat="1" ht="15" thickBot="1">
      <c r="A25" s="119">
        <f>A23</f>
        <v>1</v>
      </c>
      <c r="B25" s="34">
        <v>14</v>
      </c>
      <c r="C25" s="39">
        <v>10112134711</v>
      </c>
      <c r="D25" s="39" t="s">
        <v>156</v>
      </c>
      <c r="E25" s="40">
        <v>38958</v>
      </c>
      <c r="F25" s="100"/>
      <c r="G25" s="40" t="s">
        <v>38</v>
      </c>
      <c r="H25" s="49"/>
      <c r="I25" s="49"/>
      <c r="J25" s="49"/>
      <c r="K25" s="32"/>
      <c r="L25" s="164"/>
      <c r="M25" s="62"/>
      <c r="N25" s="110"/>
      <c r="Q25" s="98" t="s">
        <v>54</v>
      </c>
      <c r="R25" s="35" t="s">
        <v>55</v>
      </c>
      <c r="S25" s="35" t="s">
        <v>51</v>
      </c>
      <c r="T25" s="35" t="s">
        <v>56</v>
      </c>
      <c r="U25" s="35" t="s">
        <v>57</v>
      </c>
      <c r="W25" s="35" t="str">
        <f t="shared" ref="W25:W53" si="0">Q25&amp;" "&amp;R25</f>
        <v>ЧЕРНЯВСКИЙ Игорь</v>
      </c>
    </row>
    <row r="26" spans="1:23" s="35" customFormat="1" ht="15" thickBot="1">
      <c r="A26" s="66">
        <v>2</v>
      </c>
      <c r="B26" s="61">
        <v>54</v>
      </c>
      <c r="C26" s="114">
        <v>10058292233</v>
      </c>
      <c r="D26" s="114" t="s">
        <v>157</v>
      </c>
      <c r="E26" s="96">
        <v>38899</v>
      </c>
      <c r="F26" s="59"/>
      <c r="G26" s="42" t="s">
        <v>38</v>
      </c>
      <c r="H26" s="130">
        <v>24.55</v>
      </c>
      <c r="I26" s="130">
        <v>18.676999999999996</v>
      </c>
      <c r="J26" s="130">
        <v>18.138000000000005</v>
      </c>
      <c r="K26" s="165">
        <v>7.1024305555555554E-4</v>
      </c>
      <c r="L26" s="166"/>
      <c r="M26" s="152"/>
      <c r="N26" s="153"/>
      <c r="Q26" s="39" t="s">
        <v>58</v>
      </c>
      <c r="R26" s="35" t="s">
        <v>59</v>
      </c>
      <c r="S26" s="35" t="s">
        <v>51</v>
      </c>
      <c r="T26" s="35" t="s">
        <v>60</v>
      </c>
      <c r="U26" s="35" t="s">
        <v>61</v>
      </c>
      <c r="W26" s="35" t="str">
        <f t="shared" si="0"/>
        <v>САМУСЕВ Иван</v>
      </c>
    </row>
    <row r="27" spans="1:23" s="35" customFormat="1" ht="14">
      <c r="A27" s="117"/>
      <c r="B27" s="44">
        <v>51</v>
      </c>
      <c r="C27" s="37">
        <v>10090423683</v>
      </c>
      <c r="D27" s="37" t="s">
        <v>158</v>
      </c>
      <c r="E27" s="38">
        <v>38945</v>
      </c>
      <c r="F27" s="99"/>
      <c r="G27" s="38" t="s">
        <v>38</v>
      </c>
      <c r="H27" s="111"/>
      <c r="I27" s="51"/>
      <c r="J27" s="51"/>
      <c r="K27" s="165"/>
      <c r="L27" s="163"/>
      <c r="M27" s="63"/>
      <c r="N27" s="53" t="s">
        <v>29</v>
      </c>
      <c r="Q27" s="114" t="s">
        <v>62</v>
      </c>
      <c r="R27" s="35" t="s">
        <v>63</v>
      </c>
      <c r="S27" s="35" t="s">
        <v>51</v>
      </c>
      <c r="T27" s="35" t="s">
        <v>64</v>
      </c>
      <c r="U27" s="35" t="s">
        <v>65</v>
      </c>
      <c r="W27" s="35" t="str">
        <f t="shared" si="0"/>
        <v>КИСЛИЦИН Николай</v>
      </c>
    </row>
    <row r="28" spans="1:23" s="35" customFormat="1" ht="15" thickBot="1">
      <c r="A28" s="127"/>
      <c r="B28" s="45">
        <v>177</v>
      </c>
      <c r="C28" s="39">
        <v>10094923271</v>
      </c>
      <c r="D28" s="39" t="s">
        <v>159</v>
      </c>
      <c r="E28" s="40">
        <v>38917</v>
      </c>
      <c r="F28" s="100"/>
      <c r="G28" s="40" t="s">
        <v>28</v>
      </c>
      <c r="H28" s="120"/>
      <c r="I28" s="49"/>
      <c r="J28" s="49"/>
      <c r="K28" s="167"/>
      <c r="L28" s="168"/>
      <c r="M28" s="64"/>
      <c r="N28" s="121"/>
      <c r="Q28" s="37" t="s">
        <v>66</v>
      </c>
      <c r="R28" s="35" t="s">
        <v>67</v>
      </c>
      <c r="S28" s="35" t="s">
        <v>51</v>
      </c>
      <c r="T28" s="35" t="s">
        <v>68</v>
      </c>
      <c r="U28" s="35" t="s">
        <v>69</v>
      </c>
      <c r="W28" s="35" t="str">
        <f t="shared" si="0"/>
        <v>ШЕШЕНИН Андрей</v>
      </c>
    </row>
    <row r="29" spans="1:23" s="35" customFormat="1" ht="15" thickBot="1">
      <c r="A29" s="117">
        <v>3</v>
      </c>
      <c r="B29" s="66">
        <v>53</v>
      </c>
      <c r="C29" s="114">
        <v>10102210500</v>
      </c>
      <c r="D29" s="114" t="s">
        <v>160</v>
      </c>
      <c r="E29" s="96">
        <v>39061</v>
      </c>
      <c r="G29" s="38" t="s">
        <v>38</v>
      </c>
      <c r="H29" s="154">
        <v>25.62</v>
      </c>
      <c r="I29" s="129">
        <v>19.356999999999996</v>
      </c>
      <c r="J29" s="130">
        <v>19.922000000000004</v>
      </c>
      <c r="K29" s="165">
        <v>7.5114583333333327E-4</v>
      </c>
      <c r="L29" s="169"/>
      <c r="M29" s="131"/>
      <c r="N29" s="132"/>
      <c r="Q29" s="39" t="s">
        <v>70</v>
      </c>
      <c r="R29" s="35" t="s">
        <v>50</v>
      </c>
      <c r="S29" s="35" t="s">
        <v>51</v>
      </c>
      <c r="T29" s="35" t="s">
        <v>71</v>
      </c>
      <c r="U29" s="35" t="s">
        <v>53</v>
      </c>
      <c r="W29" s="35" t="str">
        <f t="shared" si="0"/>
        <v>БЫКОВСКИЙ Никита</v>
      </c>
    </row>
    <row r="30" spans="1:23" s="35" customFormat="1" ht="14">
      <c r="A30" s="117"/>
      <c r="B30" s="44">
        <v>10</v>
      </c>
      <c r="C30" s="37">
        <v>10130335345</v>
      </c>
      <c r="D30" s="37" t="s">
        <v>161</v>
      </c>
      <c r="E30" s="38">
        <v>38821</v>
      </c>
      <c r="F30" s="113"/>
      <c r="G30" s="38" t="s">
        <v>38</v>
      </c>
      <c r="H30" s="155"/>
      <c r="I30" s="56"/>
      <c r="J30" s="47"/>
      <c r="K30" s="170"/>
      <c r="L30" s="163"/>
      <c r="M30" s="63"/>
      <c r="N30" s="53" t="s">
        <v>29</v>
      </c>
      <c r="Q30" s="114" t="s">
        <v>72</v>
      </c>
      <c r="R30" s="35" t="s">
        <v>73</v>
      </c>
      <c r="S30" s="35" t="s">
        <v>51</v>
      </c>
      <c r="T30" s="35" t="s">
        <v>74</v>
      </c>
      <c r="U30" s="35" t="s">
        <v>75</v>
      </c>
      <c r="W30" s="35" t="str">
        <f t="shared" si="0"/>
        <v>КОРОЛЬКОВ Павел</v>
      </c>
    </row>
    <row r="31" spans="1:23" s="35" customFormat="1" ht="15" thickBot="1">
      <c r="A31" s="118"/>
      <c r="B31" s="45">
        <v>17</v>
      </c>
      <c r="C31" s="39">
        <v>10104278519</v>
      </c>
      <c r="D31" s="39" t="s">
        <v>162</v>
      </c>
      <c r="E31" s="40">
        <v>38874</v>
      </c>
      <c r="F31" s="123"/>
      <c r="G31" s="40" t="s">
        <v>38</v>
      </c>
      <c r="H31" s="156"/>
      <c r="I31" s="106"/>
      <c r="J31" s="49"/>
      <c r="K31" s="43"/>
      <c r="L31" s="168"/>
      <c r="M31" s="64"/>
      <c r="N31" s="121"/>
      <c r="Q31" s="37" t="s">
        <v>76</v>
      </c>
      <c r="R31" s="35" t="s">
        <v>77</v>
      </c>
      <c r="S31" s="35" t="s">
        <v>51</v>
      </c>
      <c r="T31" s="35" t="s">
        <v>78</v>
      </c>
      <c r="U31" s="35" t="s">
        <v>79</v>
      </c>
      <c r="W31" s="35" t="str">
        <f t="shared" si="0"/>
        <v>МЕРЕМЕРЕНКО Дмитрий</v>
      </c>
    </row>
    <row r="32" spans="1:23" s="35" customFormat="1" ht="15" thickBot="1">
      <c r="A32" s="116">
        <v>4</v>
      </c>
      <c r="B32" s="46">
        <v>211</v>
      </c>
      <c r="C32" s="41">
        <v>10140489427</v>
      </c>
      <c r="D32" s="41" t="s">
        <v>163</v>
      </c>
      <c r="E32" s="42">
        <v>38757</v>
      </c>
      <c r="F32" s="122"/>
      <c r="G32" s="42" t="s">
        <v>184</v>
      </c>
      <c r="H32" s="157"/>
      <c r="I32" s="129"/>
      <c r="J32" s="130"/>
      <c r="K32" s="150"/>
      <c r="L32" s="169"/>
      <c r="M32" s="131"/>
      <c r="N32" s="132"/>
      <c r="Q32" s="39" t="s">
        <v>80</v>
      </c>
      <c r="R32" s="35" t="s">
        <v>59</v>
      </c>
      <c r="S32" s="35" t="s">
        <v>51</v>
      </c>
      <c r="T32" s="35" t="s">
        <v>81</v>
      </c>
      <c r="U32" s="35" t="s">
        <v>61</v>
      </c>
      <c r="W32" s="35" t="str">
        <f t="shared" si="0"/>
        <v>ЗЛОТКО Иван</v>
      </c>
    </row>
    <row r="33" spans="1:23" s="35" customFormat="1" ht="14">
      <c r="A33" s="117"/>
      <c r="B33" s="66">
        <v>213</v>
      </c>
      <c r="C33" s="114">
        <v>10125600634</v>
      </c>
      <c r="D33" s="114" t="s">
        <v>164</v>
      </c>
      <c r="E33" s="96">
        <v>38419</v>
      </c>
      <c r="G33" s="42" t="s">
        <v>184</v>
      </c>
      <c r="H33" s="144"/>
      <c r="I33" s="56"/>
      <c r="J33" s="47"/>
      <c r="K33" s="171"/>
      <c r="L33" s="163"/>
      <c r="M33" s="63"/>
      <c r="N33" s="53" t="s">
        <v>29</v>
      </c>
      <c r="Q33" s="41" t="s">
        <v>82</v>
      </c>
      <c r="R33" s="35" t="s">
        <v>83</v>
      </c>
      <c r="S33" s="35" t="s">
        <v>51</v>
      </c>
      <c r="T33" s="35" t="s">
        <v>84</v>
      </c>
      <c r="U33" s="35" t="s">
        <v>85</v>
      </c>
      <c r="W33" s="35" t="str">
        <f t="shared" si="0"/>
        <v>ШАКМЕТОВ Диньяр</v>
      </c>
    </row>
    <row r="34" spans="1:23" s="35" customFormat="1" ht="15" thickBot="1">
      <c r="A34" s="118"/>
      <c r="B34" s="45">
        <v>212</v>
      </c>
      <c r="C34" s="39">
        <v>10125600937</v>
      </c>
      <c r="D34" s="39" t="s">
        <v>165</v>
      </c>
      <c r="E34" s="40">
        <v>38631</v>
      </c>
      <c r="F34" s="100"/>
      <c r="G34" s="40" t="s">
        <v>184</v>
      </c>
      <c r="H34" s="124"/>
      <c r="I34" s="106"/>
      <c r="J34" s="49"/>
      <c r="K34" s="43"/>
      <c r="L34" s="168"/>
      <c r="M34" s="64"/>
      <c r="N34" s="121"/>
      <c r="Q34" s="114" t="s">
        <v>86</v>
      </c>
      <c r="R34" s="35" t="s">
        <v>87</v>
      </c>
      <c r="S34" s="35" t="s">
        <v>88</v>
      </c>
      <c r="W34" s="35" t="str">
        <f t="shared" si="0"/>
        <v>БИЕСЫНБАЕВ Ризван/Beisenbaev</v>
      </c>
    </row>
    <row r="35" spans="1:23" s="35" customFormat="1" ht="15" thickBot="1">
      <c r="A35" s="116">
        <v>5</v>
      </c>
      <c r="B35" s="66">
        <v>56</v>
      </c>
      <c r="C35" s="114">
        <v>10112680941</v>
      </c>
      <c r="D35" s="114" t="s">
        <v>166</v>
      </c>
      <c r="E35" s="96">
        <v>39226</v>
      </c>
      <c r="F35" s="59"/>
      <c r="G35" s="96" t="s">
        <v>38</v>
      </c>
      <c r="H35" s="111">
        <v>24.722000000000001</v>
      </c>
      <c r="I35" s="107">
        <v>20.610999999999997</v>
      </c>
      <c r="J35" s="50">
        <v>21.906999999999996</v>
      </c>
      <c r="K35" s="165">
        <v>7.782407407407408E-4</v>
      </c>
      <c r="L35" s="172"/>
      <c r="M35" s="66"/>
      <c r="N35" s="105"/>
      <c r="Q35" s="39" t="s">
        <v>89</v>
      </c>
      <c r="R35" s="35" t="s">
        <v>90</v>
      </c>
      <c r="S35" s="35" t="s">
        <v>51</v>
      </c>
      <c r="T35" s="35" t="s">
        <v>91</v>
      </c>
      <c r="U35" s="35" t="s">
        <v>92</v>
      </c>
      <c r="W35" s="35" t="str">
        <f t="shared" si="0"/>
        <v>МУХТАР Рамазан</v>
      </c>
    </row>
    <row r="36" spans="1:23" s="35" customFormat="1" ht="14">
      <c r="A36" s="66"/>
      <c r="B36" s="44">
        <v>55</v>
      </c>
      <c r="C36" s="37">
        <v>10120491562</v>
      </c>
      <c r="D36" s="37" t="s">
        <v>167</v>
      </c>
      <c r="E36" s="38">
        <v>39238</v>
      </c>
      <c r="F36" s="99"/>
      <c r="G36" s="38" t="s">
        <v>185</v>
      </c>
      <c r="H36" s="111"/>
      <c r="I36" s="107"/>
      <c r="J36" s="50"/>
      <c r="K36" s="52"/>
      <c r="L36" s="173"/>
      <c r="M36" s="66"/>
      <c r="N36" s="133" t="s">
        <v>39</v>
      </c>
      <c r="Q36" s="114" t="s">
        <v>93</v>
      </c>
      <c r="R36" s="35" t="s">
        <v>94</v>
      </c>
      <c r="S36" s="35" t="s">
        <v>51</v>
      </c>
      <c r="T36" s="35" t="s">
        <v>95</v>
      </c>
      <c r="U36" s="35" t="s">
        <v>96</v>
      </c>
      <c r="W36" s="35" t="str">
        <f t="shared" si="0"/>
        <v>ГРИГОРЬЕВ Сократ</v>
      </c>
    </row>
    <row r="37" spans="1:23" s="35" customFormat="1" ht="15" thickBot="1">
      <c r="A37" s="65"/>
      <c r="B37" s="125">
        <v>58</v>
      </c>
      <c r="C37" s="125">
        <v>10099853905</v>
      </c>
      <c r="D37" s="100" t="s">
        <v>168</v>
      </c>
      <c r="E37" s="126">
        <v>39183</v>
      </c>
      <c r="F37" s="100"/>
      <c r="G37" s="108" t="s">
        <v>185</v>
      </c>
      <c r="H37" s="174"/>
      <c r="I37" s="106"/>
      <c r="J37" s="49"/>
      <c r="K37" s="175"/>
      <c r="L37" s="176"/>
      <c r="M37" s="65"/>
      <c r="N37" s="48"/>
      <c r="Q37" s="37" t="s">
        <v>97</v>
      </c>
      <c r="R37" s="35" t="s">
        <v>98</v>
      </c>
      <c r="S37" s="35" t="s">
        <v>51</v>
      </c>
      <c r="T37" s="35" t="s">
        <v>99</v>
      </c>
      <c r="U37" s="35" t="s">
        <v>100</v>
      </c>
      <c r="W37" s="35" t="str">
        <f t="shared" si="0"/>
        <v>БУСЛАЕВ Артем</v>
      </c>
    </row>
    <row r="38" spans="1:23" s="35" customFormat="1" ht="15" thickBot="1">
      <c r="A38" s="128">
        <v>6</v>
      </c>
      <c r="B38" s="46">
        <v>225</v>
      </c>
      <c r="C38" s="41">
        <v>10140694743</v>
      </c>
      <c r="D38" s="41" t="s">
        <v>169</v>
      </c>
      <c r="E38" s="42">
        <v>38919</v>
      </c>
      <c r="F38" s="102"/>
      <c r="G38" s="103" t="s">
        <v>186</v>
      </c>
      <c r="H38" s="177">
        <v>26.364999999999998</v>
      </c>
      <c r="I38" s="107">
        <v>20.355999999999998</v>
      </c>
      <c r="J38" s="50">
        <v>22.187000000000005</v>
      </c>
      <c r="K38" s="170">
        <v>7.9754629629629631E-4</v>
      </c>
      <c r="L38" s="173"/>
      <c r="M38" s="66"/>
      <c r="N38" s="134"/>
      <c r="Q38" s="100" t="s">
        <v>101</v>
      </c>
      <c r="R38" s="35" t="s">
        <v>102</v>
      </c>
      <c r="S38" s="35" t="s">
        <v>51</v>
      </c>
      <c r="T38" s="35" t="s">
        <v>103</v>
      </c>
      <c r="U38" s="35" t="s">
        <v>104</v>
      </c>
      <c r="W38" s="35" t="str">
        <f t="shared" si="0"/>
        <v>ВАСИЛЬЕВ Тимофей</v>
      </c>
    </row>
    <row r="39" spans="1:23" s="35" customFormat="1" ht="14">
      <c r="A39" s="66"/>
      <c r="B39" s="44">
        <v>219</v>
      </c>
      <c r="C39" s="37">
        <v>10142290290</v>
      </c>
      <c r="D39" s="37" t="s">
        <v>170</v>
      </c>
      <c r="E39" s="38">
        <v>39205</v>
      </c>
      <c r="F39" s="99"/>
      <c r="G39" s="103" t="s">
        <v>186</v>
      </c>
      <c r="H39" s="112"/>
      <c r="I39" s="107"/>
      <c r="J39" s="50"/>
      <c r="K39" s="52"/>
      <c r="L39" s="173"/>
      <c r="M39" s="66"/>
      <c r="N39" s="133" t="s">
        <v>39</v>
      </c>
      <c r="Q39" s="41" t="s">
        <v>105</v>
      </c>
      <c r="R39" s="35" t="s">
        <v>106</v>
      </c>
      <c r="S39" s="35" t="s">
        <v>107</v>
      </c>
      <c r="T39" s="35" t="s">
        <v>108</v>
      </c>
      <c r="W39" s="35" t="str">
        <f t="shared" si="0"/>
        <v>НУРМАТОВ Бехзодбек/</v>
      </c>
    </row>
    <row r="40" spans="1:23" s="35" customFormat="1" ht="15" thickBot="1">
      <c r="A40" s="65"/>
      <c r="B40" s="45">
        <v>220</v>
      </c>
      <c r="C40" s="39">
        <v>10132657281</v>
      </c>
      <c r="D40" s="39" t="s">
        <v>171</v>
      </c>
      <c r="E40" s="40">
        <v>38599</v>
      </c>
      <c r="F40" s="100"/>
      <c r="G40" s="108" t="s">
        <v>186</v>
      </c>
      <c r="H40" s="178"/>
      <c r="I40" s="106"/>
      <c r="J40" s="49"/>
      <c r="K40" s="179"/>
      <c r="L40" s="176"/>
      <c r="M40" s="65"/>
      <c r="N40" s="48"/>
      <c r="Q40" s="37" t="s">
        <v>109</v>
      </c>
      <c r="R40" s="35" t="s">
        <v>110</v>
      </c>
      <c r="S40" s="35" t="s">
        <v>111</v>
      </c>
      <c r="W40" s="35" t="str">
        <f t="shared" si="0"/>
        <v>КИМ Денис/Kim</v>
      </c>
    </row>
    <row r="41" spans="1:23" s="35" customFormat="1" ht="15" thickBot="1">
      <c r="A41" s="66">
        <v>7</v>
      </c>
      <c r="B41" s="46">
        <v>89</v>
      </c>
      <c r="C41" s="41">
        <v>10131461050</v>
      </c>
      <c r="D41" s="41" t="s">
        <v>172</v>
      </c>
      <c r="E41" s="42">
        <v>39682</v>
      </c>
      <c r="F41" s="102"/>
      <c r="G41" s="42" t="s">
        <v>185</v>
      </c>
      <c r="H41" s="111">
        <v>27.664000000000001</v>
      </c>
      <c r="I41" s="107">
        <v>20.873999999999995</v>
      </c>
      <c r="J41" s="50">
        <v>21.075000000000003</v>
      </c>
      <c r="K41" s="165">
        <v>8.0570601851851853E-4</v>
      </c>
      <c r="L41" s="173"/>
      <c r="M41" s="66"/>
      <c r="N41" s="134"/>
      <c r="Q41" s="39" t="s">
        <v>112</v>
      </c>
      <c r="R41" s="35" t="s">
        <v>113</v>
      </c>
      <c r="S41" s="35" t="s">
        <v>114</v>
      </c>
      <c r="T41" s="35" t="s">
        <v>115</v>
      </c>
      <c r="W41" s="35" t="str">
        <f t="shared" si="0"/>
        <v>ЭШАНКУЛОВ Асанбек/</v>
      </c>
    </row>
    <row r="42" spans="1:23" s="35" customFormat="1" ht="14">
      <c r="A42" s="66"/>
      <c r="B42" s="44">
        <v>84</v>
      </c>
      <c r="C42" s="37">
        <v>10104085933</v>
      </c>
      <c r="D42" s="37" t="s">
        <v>173</v>
      </c>
      <c r="E42" s="38">
        <v>39106</v>
      </c>
      <c r="F42" s="99"/>
      <c r="G42" s="38" t="s">
        <v>185</v>
      </c>
      <c r="H42" s="111"/>
      <c r="I42" s="107"/>
      <c r="J42" s="50"/>
      <c r="K42" s="52"/>
      <c r="L42" s="173"/>
      <c r="M42" s="66"/>
      <c r="N42" s="133" t="s">
        <v>39</v>
      </c>
      <c r="Q42" s="41" t="s">
        <v>116</v>
      </c>
      <c r="R42" s="35" t="s">
        <v>77</v>
      </c>
      <c r="S42" s="35" t="s">
        <v>51</v>
      </c>
      <c r="T42" s="35" t="s">
        <v>117</v>
      </c>
      <c r="U42" s="35" t="s">
        <v>79</v>
      </c>
      <c r="W42" s="35" t="str">
        <f t="shared" si="0"/>
        <v>МЕТЛОВ Дмитрий</v>
      </c>
    </row>
    <row r="43" spans="1:23" s="35" customFormat="1" ht="15" thickBot="1">
      <c r="A43" s="65"/>
      <c r="B43" s="45">
        <v>87</v>
      </c>
      <c r="C43" s="39">
        <v>10103841615</v>
      </c>
      <c r="D43" s="39" t="s">
        <v>174</v>
      </c>
      <c r="E43" s="40">
        <v>39344</v>
      </c>
      <c r="F43" s="100"/>
      <c r="G43" s="40" t="s">
        <v>185</v>
      </c>
      <c r="H43" s="174"/>
      <c r="I43" s="106"/>
      <c r="J43" s="49"/>
      <c r="K43" s="48"/>
      <c r="L43" s="176"/>
      <c r="M43" s="65"/>
      <c r="N43" s="48"/>
      <c r="Q43" s="37" t="s">
        <v>118</v>
      </c>
      <c r="R43" s="35" t="s">
        <v>102</v>
      </c>
      <c r="S43" s="35" t="s">
        <v>51</v>
      </c>
      <c r="T43" s="35" t="s">
        <v>119</v>
      </c>
      <c r="U43" s="35" t="s">
        <v>104</v>
      </c>
      <c r="W43" s="35" t="str">
        <f t="shared" si="0"/>
        <v>ЗЕЛЕНЕВ Тимофей</v>
      </c>
    </row>
    <row r="44" spans="1:23" s="35" customFormat="1" ht="15" thickBot="1">
      <c r="A44" s="66">
        <v>8</v>
      </c>
      <c r="B44" s="46">
        <v>59</v>
      </c>
      <c r="C44" s="41">
        <v>10130333830</v>
      </c>
      <c r="D44" s="41" t="s">
        <v>175</v>
      </c>
      <c r="E44" s="42">
        <v>39249</v>
      </c>
      <c r="F44" s="102"/>
      <c r="G44" s="42" t="s">
        <v>185</v>
      </c>
      <c r="H44" s="112">
        <v>25.513000000000002</v>
      </c>
      <c r="I44" s="107">
        <v>22.074000000000002</v>
      </c>
      <c r="J44" s="50">
        <v>22.453999999999994</v>
      </c>
      <c r="K44" s="170">
        <v>8.1065972222222216E-4</v>
      </c>
      <c r="L44" s="173"/>
      <c r="M44" s="66"/>
      <c r="N44" s="52"/>
      <c r="Q44" s="39" t="s">
        <v>120</v>
      </c>
      <c r="R44" s="35" t="s">
        <v>121</v>
      </c>
      <c r="S44" s="35" t="s">
        <v>51</v>
      </c>
      <c r="T44" s="35" t="s">
        <v>122</v>
      </c>
      <c r="U44" s="35" t="s">
        <v>123</v>
      </c>
      <c r="W44" s="35" t="str">
        <f t="shared" si="0"/>
        <v>КАДЕТОВ Лев</v>
      </c>
    </row>
    <row r="45" spans="1:23" s="35" customFormat="1" ht="14">
      <c r="A45" s="66"/>
      <c r="B45" s="44">
        <v>57</v>
      </c>
      <c r="C45" s="37">
        <v>10123421871</v>
      </c>
      <c r="D45" s="37" t="s">
        <v>176</v>
      </c>
      <c r="E45" s="38">
        <v>39107</v>
      </c>
      <c r="F45" s="99"/>
      <c r="G45" s="38" t="s">
        <v>185</v>
      </c>
      <c r="H45" s="112"/>
      <c r="I45" s="107"/>
      <c r="J45" s="50"/>
      <c r="K45" s="52"/>
      <c r="L45" s="173"/>
      <c r="M45" s="66"/>
      <c r="N45" s="133" t="s">
        <v>39</v>
      </c>
      <c r="Q45" s="41" t="s">
        <v>124</v>
      </c>
      <c r="R45" s="35" t="s">
        <v>125</v>
      </c>
      <c r="S45" s="35" t="s">
        <v>53</v>
      </c>
      <c r="W45" s="35" t="str">
        <f t="shared" si="0"/>
        <v>ЛАПШИН НикитаLAPSHIN</v>
      </c>
    </row>
    <row r="46" spans="1:23" s="35" customFormat="1" ht="15" thickBot="1">
      <c r="A46" s="65"/>
      <c r="B46" s="45">
        <v>16</v>
      </c>
      <c r="C46" s="39">
        <v>10104651866</v>
      </c>
      <c r="D46" s="39" t="s">
        <v>177</v>
      </c>
      <c r="E46" s="40">
        <v>39156</v>
      </c>
      <c r="F46" s="100"/>
      <c r="G46" s="40" t="s">
        <v>185</v>
      </c>
      <c r="H46" s="178"/>
      <c r="I46" s="106"/>
      <c r="J46" s="49"/>
      <c r="K46" s="48"/>
      <c r="L46" s="176"/>
      <c r="M46" s="65"/>
      <c r="N46" s="48"/>
      <c r="Q46" s="37" t="s">
        <v>126</v>
      </c>
      <c r="R46" s="35" t="s">
        <v>127</v>
      </c>
      <c r="S46" s="35" t="s">
        <v>51</v>
      </c>
      <c r="T46" s="35" t="s">
        <v>128</v>
      </c>
      <c r="U46" s="35" t="s">
        <v>129</v>
      </c>
      <c r="W46" s="35" t="str">
        <f t="shared" si="0"/>
        <v>БОГОМОЛОВ Кирилл</v>
      </c>
    </row>
    <row r="47" spans="1:23" s="35" customFormat="1" ht="15" thickBot="1">
      <c r="A47" s="116">
        <v>9</v>
      </c>
      <c r="B47" s="66">
        <v>105</v>
      </c>
      <c r="C47" s="114">
        <v>10130166910</v>
      </c>
      <c r="D47" s="114" t="s">
        <v>178</v>
      </c>
      <c r="E47" s="96">
        <v>39496</v>
      </c>
      <c r="F47" s="59"/>
      <c r="G47" s="96" t="s">
        <v>185</v>
      </c>
      <c r="H47" s="111">
        <v>26.757000000000001</v>
      </c>
      <c r="I47" s="115">
        <v>21.463999999999995</v>
      </c>
      <c r="J47" s="50">
        <v>22.113000000000007</v>
      </c>
      <c r="K47" s="165">
        <v>8.1405092592592586E-4</v>
      </c>
      <c r="L47" s="172"/>
      <c r="M47" s="66"/>
      <c r="N47" s="97"/>
      <c r="Q47" s="39" t="s">
        <v>130</v>
      </c>
      <c r="R47" s="35" t="s">
        <v>131</v>
      </c>
      <c r="S47" s="35" t="s">
        <v>51</v>
      </c>
      <c r="T47" s="35" t="s">
        <v>132</v>
      </c>
      <c r="U47" s="35" t="s">
        <v>133</v>
      </c>
      <c r="W47" s="35" t="str">
        <f t="shared" si="0"/>
        <v>НАГОРНОВ Богдан</v>
      </c>
    </row>
    <row r="48" spans="1:23" s="35" customFormat="1" ht="14">
      <c r="A48" s="116"/>
      <c r="B48" s="66">
        <v>106</v>
      </c>
      <c r="C48" s="114">
        <v>10135578395</v>
      </c>
      <c r="D48" s="114" t="s">
        <v>179</v>
      </c>
      <c r="E48" s="96">
        <v>39548</v>
      </c>
      <c r="F48" s="59"/>
      <c r="G48" s="96" t="s">
        <v>185</v>
      </c>
      <c r="H48" s="111"/>
      <c r="I48" s="115"/>
      <c r="J48" s="50"/>
      <c r="K48" s="52"/>
      <c r="L48" s="172"/>
      <c r="M48" s="66"/>
      <c r="N48" s="133" t="s">
        <v>39</v>
      </c>
      <c r="Q48" s="114" t="s">
        <v>134</v>
      </c>
      <c r="R48" s="35" t="s">
        <v>77</v>
      </c>
      <c r="S48" s="35" t="s">
        <v>51</v>
      </c>
      <c r="T48" s="35" t="s">
        <v>135</v>
      </c>
      <c r="U48" s="35" t="s">
        <v>79</v>
      </c>
      <c r="W48" s="35" t="str">
        <f t="shared" si="0"/>
        <v>ПАЩЕНКО Дмитрий</v>
      </c>
    </row>
    <row r="49" spans="1:23" s="35" customFormat="1" ht="15" thickBot="1">
      <c r="A49" s="118"/>
      <c r="B49" s="65">
        <v>107</v>
      </c>
      <c r="C49" s="109">
        <v>10130167314</v>
      </c>
      <c r="D49" s="109" t="s">
        <v>180</v>
      </c>
      <c r="E49" s="101">
        <v>39604</v>
      </c>
      <c r="F49" s="60"/>
      <c r="G49" s="101" t="s">
        <v>185</v>
      </c>
      <c r="H49" s="178"/>
      <c r="I49" s="104"/>
      <c r="J49" s="49"/>
      <c r="K49" s="48"/>
      <c r="L49" s="180"/>
      <c r="M49" s="65"/>
      <c r="N49" s="54"/>
      <c r="Q49" s="114" t="s">
        <v>136</v>
      </c>
      <c r="R49" s="35" t="s">
        <v>137</v>
      </c>
      <c r="S49" s="35" t="s">
        <v>51</v>
      </c>
      <c r="T49" s="35" t="s">
        <v>138</v>
      </c>
      <c r="U49" s="35" t="s">
        <v>139</v>
      </c>
      <c r="W49" s="35" t="str">
        <f t="shared" si="0"/>
        <v>ПРОКОФЬЕВ Степан</v>
      </c>
    </row>
    <row r="50" spans="1:23" s="35" customFormat="1" ht="15" thickBot="1">
      <c r="A50" s="116">
        <v>10</v>
      </c>
      <c r="B50" s="66">
        <v>81</v>
      </c>
      <c r="C50" s="114">
        <v>10130084660</v>
      </c>
      <c r="D50" s="114" t="s">
        <v>181</v>
      </c>
      <c r="E50" s="96">
        <v>38984</v>
      </c>
      <c r="F50" s="59"/>
      <c r="G50" s="96" t="s">
        <v>185</v>
      </c>
      <c r="H50" s="111">
        <v>25.372</v>
      </c>
      <c r="I50" s="115">
        <v>22.509</v>
      </c>
      <c r="J50" s="50">
        <v>22.507000000000005</v>
      </c>
      <c r="K50" s="165">
        <v>8.1467592592592605E-4</v>
      </c>
      <c r="L50" s="172"/>
      <c r="M50" s="66"/>
      <c r="N50" s="97"/>
      <c r="Q50" s="109" t="s">
        <v>140</v>
      </c>
      <c r="R50" s="35" t="s">
        <v>141</v>
      </c>
      <c r="S50" s="35" t="s">
        <v>51</v>
      </c>
      <c r="T50" s="35" t="s">
        <v>142</v>
      </c>
      <c r="U50" s="35" t="s">
        <v>143</v>
      </c>
      <c r="W50" s="35" t="str">
        <f t="shared" si="0"/>
        <v>ТАРАСОВ Сергей</v>
      </c>
    </row>
    <row r="51" spans="1:23" s="35" customFormat="1" ht="14">
      <c r="A51" s="116"/>
      <c r="B51" s="66">
        <v>82</v>
      </c>
      <c r="C51" s="114">
        <v>10120120538</v>
      </c>
      <c r="D51" s="114" t="s">
        <v>182</v>
      </c>
      <c r="E51" s="96">
        <v>39073</v>
      </c>
      <c r="F51" s="59"/>
      <c r="G51" s="96" t="s">
        <v>185</v>
      </c>
      <c r="H51" s="158"/>
      <c r="I51" s="115"/>
      <c r="J51" s="50"/>
      <c r="K51" s="52"/>
      <c r="L51" s="172"/>
      <c r="M51" s="66"/>
      <c r="N51" s="133" t="s">
        <v>39</v>
      </c>
      <c r="Q51" s="114" t="s">
        <v>144</v>
      </c>
      <c r="R51" s="35" t="s">
        <v>145</v>
      </c>
      <c r="S51" s="35" t="s">
        <v>51</v>
      </c>
      <c r="T51" s="35" t="s">
        <v>146</v>
      </c>
      <c r="U51" s="35" t="s">
        <v>147</v>
      </c>
      <c r="W51" s="35" t="str">
        <f t="shared" si="0"/>
        <v>ПОЛТОРЫХИН Егор</v>
      </c>
    </row>
    <row r="52" spans="1:23" s="35" customFormat="1" ht="14">
      <c r="A52" s="145"/>
      <c r="B52" s="46">
        <v>86</v>
      </c>
      <c r="C52" s="46">
        <v>10104451907</v>
      </c>
      <c r="D52" s="57" t="s">
        <v>183</v>
      </c>
      <c r="E52" s="58">
        <v>39145</v>
      </c>
      <c r="F52" s="102"/>
      <c r="G52" s="42" t="s">
        <v>185</v>
      </c>
      <c r="H52" s="159"/>
      <c r="I52" s="146"/>
      <c r="J52" s="147"/>
      <c r="K52" s="151"/>
      <c r="L52" s="148"/>
      <c r="M52" s="46"/>
      <c r="N52" s="149"/>
      <c r="Q52" s="114" t="s">
        <v>148</v>
      </c>
      <c r="R52" s="35" t="s">
        <v>50</v>
      </c>
      <c r="S52" s="35" t="s">
        <v>51</v>
      </c>
      <c r="T52" s="35" t="s">
        <v>149</v>
      </c>
      <c r="U52" s="35" t="s">
        <v>53</v>
      </c>
      <c r="W52" s="35" t="str">
        <f t="shared" si="0"/>
        <v>ПЕРЕСЫПКИН Никита</v>
      </c>
    </row>
    <row r="53" spans="1:23" ht="6" customHeight="1" thickBot="1">
      <c r="A53" s="135"/>
      <c r="B53" s="136"/>
      <c r="C53" s="136"/>
      <c r="D53" s="137"/>
      <c r="E53" s="138"/>
      <c r="F53" s="139"/>
      <c r="G53" s="140"/>
      <c r="H53" s="141"/>
      <c r="I53" s="141"/>
      <c r="J53" s="141"/>
      <c r="K53" s="141"/>
      <c r="L53" s="142"/>
      <c r="M53" s="143"/>
      <c r="N53" s="143"/>
      <c r="Q53" s="57" t="s">
        <v>150</v>
      </c>
      <c r="R53" t="s">
        <v>151</v>
      </c>
      <c r="S53" t="s">
        <v>51</v>
      </c>
      <c r="T53" t="s">
        <v>152</v>
      </c>
      <c r="U53" t="s">
        <v>153</v>
      </c>
      <c r="W53" s="35" t="str">
        <f t="shared" si="0"/>
        <v>КУРИНОВ Святослав</v>
      </c>
    </row>
    <row r="54" spans="1:23" ht="16" thickTop="1">
      <c r="A54" s="189" t="s">
        <v>187</v>
      </c>
      <c r="B54" s="190"/>
      <c r="C54" s="190"/>
      <c r="D54" s="190"/>
      <c r="E54" s="182"/>
      <c r="F54" s="181"/>
      <c r="G54" s="183"/>
      <c r="H54" s="184"/>
      <c r="I54" s="185"/>
      <c r="J54" s="184"/>
      <c r="K54" s="185"/>
      <c r="L54" s="186"/>
      <c r="M54" s="187"/>
      <c r="N54" s="188"/>
    </row>
    <row r="55" spans="1:23" ht="14">
      <c r="A55" s="24"/>
      <c r="B55" s="17"/>
      <c r="C55" s="25"/>
      <c r="D55" s="17"/>
      <c r="E55" s="26"/>
      <c r="F55" s="17"/>
      <c r="G55" s="27"/>
      <c r="H55" s="19"/>
      <c r="I55" s="20"/>
      <c r="J55" s="19"/>
      <c r="K55" s="20"/>
      <c r="L55" s="28"/>
      <c r="M55" s="29"/>
      <c r="N55" s="30"/>
    </row>
    <row r="56" spans="1:23" ht="5.25" customHeight="1">
      <c r="A56" s="16"/>
      <c r="B56" s="15"/>
      <c r="C56" s="15"/>
      <c r="D56" s="10"/>
      <c r="E56" s="9"/>
      <c r="F56" s="10"/>
      <c r="G56" s="10"/>
      <c r="H56" s="11"/>
      <c r="I56" s="11"/>
      <c r="J56" s="11"/>
      <c r="K56" s="11"/>
      <c r="L56" s="12"/>
      <c r="M56" s="10"/>
      <c r="N56" s="1"/>
    </row>
    <row r="57" spans="1:23" s="23" customFormat="1" ht="15">
      <c r="A57" s="200"/>
      <c r="B57" s="191"/>
      <c r="C57" s="191"/>
      <c r="D57" s="191"/>
      <c r="E57" s="191" t="s">
        <v>8</v>
      </c>
      <c r="F57" s="191"/>
      <c r="G57" s="191"/>
      <c r="H57" s="191" t="s">
        <v>2</v>
      </c>
      <c r="I57" s="191"/>
      <c r="J57" s="191"/>
      <c r="K57" s="191"/>
      <c r="L57" s="191" t="s">
        <v>22</v>
      </c>
      <c r="M57" s="191"/>
      <c r="N57" s="192"/>
    </row>
    <row r="58" spans="1:23" ht="14">
      <c r="A58" s="195"/>
      <c r="B58" s="196"/>
      <c r="C58" s="196"/>
      <c r="D58" s="196"/>
      <c r="E58" s="196"/>
      <c r="F58" s="197"/>
      <c r="G58" s="197"/>
      <c r="H58" s="197"/>
      <c r="I58" s="197"/>
      <c r="J58" s="197"/>
      <c r="K58" s="197"/>
      <c r="L58" s="197"/>
      <c r="M58" s="197"/>
      <c r="N58" s="198"/>
    </row>
    <row r="59" spans="1:23" ht="14">
      <c r="A59" s="14"/>
      <c r="B59" s="15"/>
      <c r="C59" s="15"/>
      <c r="D59" s="15"/>
      <c r="E59" s="13"/>
      <c r="F59" s="15"/>
      <c r="G59" s="15"/>
      <c r="H59" s="11"/>
      <c r="I59" s="11"/>
      <c r="J59" s="11"/>
      <c r="K59" s="11"/>
      <c r="L59" s="15"/>
      <c r="M59" s="15"/>
      <c r="N59" s="7"/>
    </row>
    <row r="60" spans="1:23" ht="14">
      <c r="A60" s="14"/>
      <c r="B60" s="15"/>
      <c r="C60" s="15"/>
      <c r="D60" s="15"/>
      <c r="E60" s="13"/>
      <c r="F60" s="15"/>
      <c r="G60" s="15"/>
      <c r="H60" s="11"/>
      <c r="I60" s="11"/>
      <c r="J60" s="11"/>
      <c r="K60" s="11"/>
      <c r="L60" s="15"/>
      <c r="M60" s="15"/>
      <c r="N60" s="7"/>
    </row>
    <row r="61" spans="1:23" ht="14">
      <c r="A61" s="14"/>
      <c r="B61" s="15"/>
      <c r="C61" s="15"/>
      <c r="D61" s="15"/>
      <c r="E61" s="13"/>
      <c r="F61" s="15"/>
      <c r="G61" s="15"/>
      <c r="H61" s="11"/>
      <c r="I61" s="11"/>
      <c r="J61" s="11"/>
      <c r="K61" s="11"/>
      <c r="L61" s="15"/>
      <c r="M61" s="15"/>
      <c r="N61" s="7"/>
    </row>
    <row r="62" spans="1:23" ht="14">
      <c r="A62" s="14"/>
      <c r="B62" s="15"/>
      <c r="C62" s="15"/>
      <c r="D62" s="15"/>
      <c r="E62" s="13"/>
      <c r="F62" s="15"/>
      <c r="G62" s="15"/>
      <c r="H62" s="11"/>
      <c r="I62" s="11"/>
      <c r="J62" s="11"/>
      <c r="K62" s="11"/>
      <c r="L62" s="12"/>
      <c r="M62" s="10"/>
      <c r="N62" s="7"/>
    </row>
    <row r="63" spans="1:23" s="18" customFormat="1" ht="15" thickBot="1">
      <c r="A63" s="199" t="s">
        <v>21</v>
      </c>
      <c r="B63" s="193"/>
      <c r="C63" s="193"/>
      <c r="D63" s="193"/>
      <c r="E63" s="193" t="str">
        <f>G17</f>
        <v>Гниденко В. Н.  (ВК, Тула)</v>
      </c>
      <c r="F63" s="193"/>
      <c r="G63" s="193"/>
      <c r="H63" s="193" t="str">
        <f>G18</f>
        <v>Максимова Е. Г. (ВК, Тула)</v>
      </c>
      <c r="I63" s="193"/>
      <c r="J63" s="193"/>
      <c r="K63" s="193"/>
      <c r="L63" s="193" t="str">
        <f>G19</f>
        <v>Батюров С. А. (МК)</v>
      </c>
      <c r="M63" s="193"/>
      <c r="N63" s="194"/>
    </row>
    <row r="64" spans="1:23" ht="14" thickTop="1"/>
  </sheetData>
  <mergeCells count="42">
    <mergeCell ref="A6:N6"/>
    <mergeCell ref="A1:N1"/>
    <mergeCell ref="A2:N2"/>
    <mergeCell ref="A3:N3"/>
    <mergeCell ref="A4:N4"/>
    <mergeCell ref="A5:N5"/>
    <mergeCell ref="H17:N17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H18:N18"/>
    <mergeCell ref="A21:A22"/>
    <mergeCell ref="B21:B22"/>
    <mergeCell ref="C21:C22"/>
    <mergeCell ref="D21:D22"/>
    <mergeCell ref="E21:E22"/>
    <mergeCell ref="F21:F22"/>
    <mergeCell ref="G21:G22"/>
    <mergeCell ref="K21:K22"/>
    <mergeCell ref="L21:L22"/>
    <mergeCell ref="M21:M22"/>
    <mergeCell ref="N21:N22"/>
    <mergeCell ref="H21:J21"/>
    <mergeCell ref="A54:D54"/>
    <mergeCell ref="L57:N57"/>
    <mergeCell ref="L63:N63"/>
    <mergeCell ref="A58:E58"/>
    <mergeCell ref="F58:N58"/>
    <mergeCell ref="A63:D63"/>
    <mergeCell ref="E63:G63"/>
    <mergeCell ref="H63:K63"/>
    <mergeCell ref="A57:D57"/>
    <mergeCell ref="E57:G57"/>
    <mergeCell ref="H57:K57"/>
  </mergeCells>
  <phoneticPr fontId="14" type="noConversion"/>
  <pageMargins left="0.7" right="0.7" top="0.75" bottom="0.75" header="0.3" footer="0.3"/>
  <pageSetup paperSize="9" scale="43" orientation="portrait" r:id="rId1"/>
  <colBreaks count="1" manualBreakCount="1">
    <brk id="14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спринт</vt:lpstr>
      <vt:lpstr>'ком спринт'!Область_печати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2023-05-10T12:24:23Z</cp:lastPrinted>
  <dcterms:created xsi:type="dcterms:W3CDTF">1996-10-08T23:32:33Z</dcterms:created>
  <dcterms:modified xsi:type="dcterms:W3CDTF">2023-06-06T15:01:16Z</dcterms:modified>
</cp:coreProperties>
</file>