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ом г. пресл. 4 км" sheetId="100" r:id="rId1"/>
  </sheets>
  <definedNames>
    <definedName name="_xlnm.Print_Area" localSheetId="0">'ком г. пресл. 4 км'!$A$1:$O$58</definedName>
  </definedNames>
  <calcPr calcId="152511"/>
</workbook>
</file>

<file path=xl/calcChain.xml><?xml version="1.0" encoding="utf-8"?>
<calcChain xmlns="http://schemas.openxmlformats.org/spreadsheetml/2006/main">
  <c r="O46" i="100" l="1"/>
  <c r="O45" i="100"/>
  <c r="O44" i="100"/>
  <c r="M43" i="100"/>
  <c r="O42" i="100"/>
  <c r="O41" i="100"/>
  <c r="O40" i="100"/>
  <c r="M39" i="100"/>
  <c r="O38" i="100"/>
  <c r="O37" i="100"/>
  <c r="O36" i="100"/>
  <c r="M35" i="100"/>
  <c r="O34" i="100"/>
  <c r="O33" i="100"/>
  <c r="O32" i="100"/>
  <c r="M31" i="100"/>
  <c r="M44" i="100" l="1"/>
  <c r="M45" i="100"/>
  <c r="M46" i="100"/>
  <c r="M41" i="100"/>
  <c r="M42" i="100"/>
  <c r="M40" i="100"/>
  <c r="M37" i="100"/>
  <c r="M36" i="100"/>
  <c r="M38" i="100"/>
  <c r="M32" i="100"/>
  <c r="M33" i="100"/>
  <c r="M34" i="100"/>
  <c r="M23" i="100"/>
  <c r="M26" i="100" s="1"/>
  <c r="O30" i="100"/>
  <c r="O29" i="100"/>
  <c r="O28" i="100"/>
  <c r="O24" i="100"/>
  <c r="O26" i="100"/>
  <c r="O25" i="100"/>
  <c r="M25" i="100" l="1"/>
  <c r="M24" i="100"/>
  <c r="M27" i="100"/>
  <c r="M58" i="100"/>
  <c r="H58" i="100"/>
  <c r="E58" i="100"/>
  <c r="M28" i="100" l="1"/>
  <c r="M30" i="100"/>
  <c r="M29" i="100"/>
</calcChain>
</file>

<file path=xl/sharedStrings.xml><?xml version="1.0" encoding="utf-8"?>
<sst xmlns="http://schemas.openxmlformats.org/spreadsheetml/2006/main" count="105" uniqueCount="79">
  <si>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</si>
  <si>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</si>
  <si>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</si>
  <si>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</si>
  <si>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</si>
  <si>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</si>
  <si>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</si>
  <si>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</si>
  <si>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</si>
  <si>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</si>
  <si>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</si>
  <si>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</si>
  <si>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</si>
  <si>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</si>
  <si>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</si>
  <si>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</si>
  <si>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</si>
  <si>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</si>
  <si>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</si>
  <si>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</si>
  <si>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</si>
  <si>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</si>
  <si>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</si>
  <si>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</si>
  <si>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</si>
  <si>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</si>
  <si>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</si>
  <si>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</si>
  <si>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</si>
  <si>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</si>
  <si>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трек - командная гонка преследования 4 км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</si>
  <si>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</si>
  <si>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</si>
  <si>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</si>
  <si>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0,250/16</t>
  </si>
  <si>
    <t>0-1000 м</t>
  </si>
  <si>
    <t>1000-2000 м</t>
  </si>
  <si>
    <t>2000-3000 м</t>
  </si>
  <si>
    <t>3000-4000 м</t>
  </si>
  <si>
    <t>ДЛИНА ТРЕКА: 250 м</t>
  </si>
  <si>
    <t>№ ВРВС: 0080391611Я</t>
  </si>
  <si>
    <t>Мужчины</t>
  </si>
  <si>
    <t>Температура: +22</t>
  </si>
  <si>
    <t>Влажность: 52 %</t>
  </si>
  <si>
    <t>Савекин Даниил</t>
  </si>
  <si>
    <t>Палагичев Иван</t>
  </si>
  <si>
    <t>Васильев Никита</t>
  </si>
  <si>
    <t>Гомозков Артем</t>
  </si>
  <si>
    <t>Финал</t>
  </si>
  <si>
    <t>Квалификация</t>
  </si>
  <si>
    <t>Соловьев Г.Н. (ВК, Санкт-Петербург)</t>
  </si>
  <si>
    <t>Валова А.С. (ВК, Санкт-Петербург)</t>
  </si>
  <si>
    <t>ГРАН ПРИ САНКТ-ПЕТЕРБУРГА</t>
  </si>
  <si>
    <t>№ ЕКП 2023: 21027</t>
  </si>
  <si>
    <t>ДАТА ПРОВЕДЕНИЯ: 01 июня 2023 года</t>
  </si>
  <si>
    <t>Берсенев Никита</t>
  </si>
  <si>
    <t>Гонов Лев</t>
  </si>
  <si>
    <t>Смирнов Иван</t>
  </si>
  <si>
    <t>Новолодский Иван</t>
  </si>
  <si>
    <t>Щегольков Илья</t>
  </si>
  <si>
    <t>Игошев Егор</t>
  </si>
  <si>
    <t>Шичкин Влас</t>
  </si>
  <si>
    <t>Денисов Денис</t>
  </si>
  <si>
    <t>Скорняков Григорий</t>
  </si>
  <si>
    <t>Зараковский Даниил</t>
  </si>
  <si>
    <t>Бугаенко Виктор</t>
  </si>
  <si>
    <t>Постарнак Михаил</t>
  </si>
  <si>
    <t>Санкт-Петербург,Ростовская область</t>
  </si>
  <si>
    <t>Мальнев Сергей</t>
  </si>
  <si>
    <t>Токарев Матвей</t>
  </si>
  <si>
    <t>Иванов Вячеслав</t>
  </si>
  <si>
    <t>Крючков Марк</t>
  </si>
  <si>
    <t>Ерёмкин Аркадий</t>
  </si>
  <si>
    <t>Омская область</t>
  </si>
  <si>
    <t>Шестаков Артем</t>
  </si>
  <si>
    <t>Терешенок Виталий</t>
  </si>
  <si>
    <t>Лучников Егор</t>
  </si>
  <si>
    <t>Санкт-Петербург, Республика Удмуртия</t>
  </si>
  <si>
    <t>Международные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</si>
</sst>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h:mm:ss.00"/>
    <numFmt numFmtId="166" formatCode="0.0"/>
    <numFmt numFmtId="167" formatCode="m:ss.000"/>
    <numFmt numFmtId="168" formatCode="dd\.mm\.yyyy;@"/>
    <numFmt numFmtId="169" formatCode="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5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9" xfId="0" applyNumberFormat="1" applyFont="1" applyBorder="1" applyAlignment="1">
      <alignment horizontal="center" vertical="center"/>
    </xf>
    <xf numFmtId="168" fontId="5" fillId="0" borderId="3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6" fillId="0" borderId="0" xfId="8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2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167" fontId="17" fillId="0" borderId="37" xfId="0" applyNumberFormat="1" applyFont="1" applyBorder="1" applyAlignment="1">
      <alignment horizontal="center" vertical="center"/>
    </xf>
    <xf numFmtId="169" fontId="17" fillId="0" borderId="35" xfId="0" applyNumberFormat="1" applyFont="1" applyBorder="1" applyAlignment="1">
      <alignment horizontal="center" vertical="center"/>
    </xf>
    <xf numFmtId="169" fontId="5" fillId="0" borderId="35" xfId="0" applyNumberFormat="1" applyFont="1" applyBorder="1" applyAlignment="1">
      <alignment horizontal="center" vertical="center"/>
    </xf>
    <xf numFmtId="169" fontId="17" fillId="0" borderId="3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69" fontId="5" fillId="0" borderId="41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2" fontId="17" fillId="0" borderId="44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168" fontId="5" fillId="0" borderId="46" xfId="0" applyNumberFormat="1" applyFont="1" applyBorder="1" applyAlignment="1">
      <alignment horizontal="center" vertical="center"/>
    </xf>
    <xf numFmtId="2" fontId="17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168" fontId="5" fillId="0" borderId="3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167" fontId="17" fillId="0" borderId="44" xfId="0" applyNumberFormat="1" applyFont="1" applyBorder="1" applyAlignment="1">
      <alignment horizontal="center" vertical="center"/>
    </xf>
    <xf numFmtId="167" fontId="17" fillId="0" borderId="47" xfId="0" applyNumberFormat="1" applyFont="1" applyBorder="1" applyAlignment="1">
      <alignment horizontal="center" vertical="center"/>
    </xf>
    <xf numFmtId="169" fontId="21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2" fontId="5" fillId="0" borderId="44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69" fontId="21" fillId="0" borderId="50" xfId="0" applyNumberFormat="1" applyFont="1" applyFill="1" applyBorder="1" applyAlignment="1">
      <alignment vertical="center"/>
    </xf>
    <xf numFmtId="167" fontId="22" fillId="0" borderId="50" xfId="0" applyNumberFormat="1" applyFont="1" applyFill="1" applyBorder="1" applyAlignment="1">
      <alignment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 wrapText="1"/>
    </xf>
    <xf numFmtId="0" fontId="8" fillId="2" borderId="33" xfId="3" applyFont="1" applyFill="1" applyBorder="1" applyAlignment="1">
      <alignment horizontal="center" vertical="center" wrapText="1"/>
    </xf>
    <xf numFmtId="14" fontId="8" fillId="2" borderId="27" xfId="3" applyNumberFormat="1" applyFont="1" applyFill="1" applyBorder="1" applyAlignment="1">
      <alignment horizontal="center" vertical="center" wrapText="1"/>
    </xf>
    <xf numFmtId="14" fontId="8" fillId="2" borderId="33" xfId="3" applyNumberFormat="1" applyFont="1" applyFill="1" applyBorder="1" applyAlignment="1">
      <alignment horizontal="center" vertical="center" wrapText="1"/>
    </xf>
    <xf numFmtId="165" fontId="8" fillId="2" borderId="27" xfId="3" applyNumberFormat="1" applyFont="1" applyFill="1" applyBorder="1" applyAlignment="1">
      <alignment horizontal="center" vertical="center" wrapText="1"/>
    </xf>
    <xf numFmtId="165" fontId="8" fillId="2" borderId="33" xfId="3" applyNumberFormat="1" applyFont="1" applyFill="1" applyBorder="1" applyAlignment="1">
      <alignment horizontal="center" vertical="center" wrapText="1"/>
    </xf>
    <xf numFmtId="2" fontId="8" fillId="2" borderId="27" xfId="3" applyNumberFormat="1" applyFont="1" applyFill="1" applyBorder="1" applyAlignment="1">
      <alignment horizontal="center" vertical="center" wrapText="1"/>
    </xf>
    <xf numFmtId="2" fontId="8" fillId="2" borderId="33" xfId="3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324479</xdr:colOff>
      <xdr:row>4</xdr:row>
      <xdr:rowOff>31402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57630" cy="80155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125604</xdr:colOff>
      <xdr:row>4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35" y="67445"/>
          <a:ext cx="879231" cy="728050"/>
        </a:xfrm>
        <a:prstGeom prst="rect">
          <a:avLst/>
        </a:prstGeom>
      </xdr:spPr>
    </xdr:pic>
    <xdr:clientData/>
  </xdr:twoCellAnchor>
  <xdr:oneCellAnchor>
    <xdr:from>
      <xdr:col>13</xdr:col>
      <xdr:colOff>622301</xdr:colOff>
      <xdr:row>0</xdr:row>
      <xdr:rowOff>101600</xdr:rowOff>
    </xdr:from>
    <xdr:ext cx="936560" cy="697974"/>
    <xdr:pic>
      <xdr:nvPicPr>
        <xdr:cNvPr id="5" name="Picture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3501" y="101600"/>
          <a:ext cx="936560" cy="697974"/>
        </a:xfrm>
        <a:prstGeom prst="rect">
          <a:avLst/>
        </a:prstGeom>
      </xdr:spPr>
    </xdr:pic>
    <xdr:clientData/>
  </xdr:oneCellAnchor>
  <xdr:twoCellAnchor>
    <xdr:from>
      <xdr:col>4</xdr:col>
      <xdr:colOff>481483</xdr:colOff>
      <xdr:row>52</xdr:row>
      <xdr:rowOff>0</xdr:rowOff>
    </xdr:from>
    <xdr:to>
      <xdr:col>6</xdr:col>
      <xdr:colOff>571395</xdr:colOff>
      <xdr:row>57</xdr:row>
      <xdr:rowOff>138898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791" y="9409863"/>
          <a:ext cx="1419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512884</xdr:colOff>
      <xdr:row>51</xdr:row>
      <xdr:rowOff>62803</xdr:rowOff>
    </xdr:from>
    <xdr:to>
      <xdr:col>14</xdr:col>
      <xdr:colOff>247650</xdr:colOff>
      <xdr:row>57</xdr:row>
      <xdr:rowOff>60919</xdr:rowOff>
    </xdr:to>
    <xdr:pic>
      <xdr:nvPicPr>
        <xdr:cNvPr id="7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14" y="9284259"/>
          <a:ext cx="1200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62802</xdr:colOff>
      <xdr:row>52</xdr:row>
      <xdr:rowOff>136071</xdr:rowOff>
    </xdr:from>
    <xdr:to>
      <xdr:col>10</xdr:col>
      <xdr:colOff>186417</xdr:colOff>
      <xdr:row>56</xdr:row>
      <xdr:rowOff>79549</xdr:rowOff>
    </xdr:to>
    <xdr:pic>
      <xdr:nvPicPr>
        <xdr:cNvPr id="8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989" y="9545934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topLeftCell="A10" zoomScale="91" zoomScaleNormal="91" zoomScaleSheetLayoutView="91" workbookViewId="0">
      <selection activeCell="A47" sqref="A47"/>
    </sheetView>
  </sheetViews>
  <sheetFormatPr defaultColWidth="8.85546875" defaultRowHeight="12.75" x14ac:dyDescent="0.2"/>
  <cols>
    <col min="1" max="1" width="6.7109375" customWidth="1"/>
    <col min="2" max="2" width="7.85546875" customWidth="1"/>
    <col min="3" max="3" width="11.7109375" customWidth="1"/>
    <col min="4" max="4" width="19.7109375" customWidth="1"/>
    <col min="5" max="5" width="11.140625" customWidth="1"/>
    <col min="7" max="7" width="33" customWidth="1"/>
    <col min="8" max="11" width="11.140625" customWidth="1"/>
    <col min="12" max="12" width="10.28515625" customWidth="1"/>
    <col min="13" max="13" width="9.5703125" customWidth="1"/>
    <col min="14" max="14" width="12.42578125" customWidth="1"/>
    <col min="15" max="15" width="13.7109375" customWidth="1"/>
  </cols>
  <sheetData>
    <row r="1" spans="1:17" ht="2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7" ht="9.75" customHeight="1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7" ht="21" x14ac:dyDescent="0.2">
      <c r="A3" s="178" t="s">
        <v>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7" ht="11.25" customHeight="1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7" ht="6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1:17" ht="28.5" x14ac:dyDescent="0.2">
      <c r="A6" s="177" t="s">
        <v>78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</row>
    <row r="7" spans="1:17" ht="21" x14ac:dyDescent="0.2">
      <c r="A7" s="155" t="s">
        <v>52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7" ht="8.25" customHeight="1" thickBo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7" ht="19.5" thickTop="1" x14ac:dyDescent="0.2">
      <c r="A9" s="157" t="s">
        <v>17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7" ht="18.75" x14ac:dyDescent="0.2">
      <c r="A10" s="160" t="s">
        <v>30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1:17" ht="18.75" x14ac:dyDescent="0.2">
      <c r="A11" s="163" t="s">
        <v>41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/>
    </row>
    <row r="12" spans="1:17" ht="8.25" customHeight="1" x14ac:dyDescent="0.2">
      <c r="A12" s="166" t="s">
        <v>23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</row>
    <row r="13" spans="1:17" ht="15.75" x14ac:dyDescent="0.2">
      <c r="A13" s="169" t="s">
        <v>31</v>
      </c>
      <c r="B13" s="170"/>
      <c r="C13" s="170"/>
      <c r="D13" s="170"/>
      <c r="E13" s="16"/>
      <c r="F13" s="1"/>
      <c r="G13" s="30" t="s">
        <v>27</v>
      </c>
      <c r="H13" s="25"/>
      <c r="I13" s="25"/>
      <c r="J13" s="25"/>
      <c r="K13" s="25"/>
      <c r="L13" s="25"/>
      <c r="M13" s="13"/>
      <c r="N13" s="9"/>
      <c r="O13" s="10" t="s">
        <v>40</v>
      </c>
    </row>
    <row r="14" spans="1:17" ht="15.75" x14ac:dyDescent="0.2">
      <c r="A14" s="171" t="s">
        <v>54</v>
      </c>
      <c r="B14" s="172"/>
      <c r="C14" s="172"/>
      <c r="D14" s="172"/>
      <c r="E14" s="17"/>
      <c r="F14" s="2"/>
      <c r="G14" s="43" t="s">
        <v>28</v>
      </c>
      <c r="H14" s="26"/>
      <c r="I14" s="26"/>
      <c r="J14" s="26"/>
      <c r="K14" s="26"/>
      <c r="L14" s="26"/>
      <c r="M14" s="14"/>
      <c r="N14" s="11"/>
      <c r="O14" s="12" t="s">
        <v>53</v>
      </c>
    </row>
    <row r="15" spans="1:17" ht="15" x14ac:dyDescent="0.2">
      <c r="A15" s="134" t="s">
        <v>8</v>
      </c>
      <c r="B15" s="125"/>
      <c r="C15" s="125"/>
      <c r="D15" s="125"/>
      <c r="E15" s="125"/>
      <c r="F15" s="125"/>
      <c r="G15" s="173"/>
      <c r="H15" s="174" t="s">
        <v>1</v>
      </c>
      <c r="I15" s="175"/>
      <c r="J15" s="175"/>
      <c r="K15" s="175"/>
      <c r="L15" s="175"/>
      <c r="M15" s="175"/>
      <c r="N15" s="175"/>
      <c r="O15" s="176"/>
      <c r="Q15" s="48"/>
    </row>
    <row r="16" spans="1:17" ht="15" x14ac:dyDescent="0.2">
      <c r="A16" s="20"/>
      <c r="B16" s="21"/>
      <c r="C16" s="21"/>
      <c r="D16" s="22"/>
      <c r="E16" s="4" t="s">
        <v>23</v>
      </c>
      <c r="F16" s="22"/>
      <c r="G16" s="4"/>
      <c r="H16" s="135" t="s">
        <v>32</v>
      </c>
      <c r="I16" s="136"/>
      <c r="J16" s="136"/>
      <c r="K16" s="136"/>
      <c r="L16" s="136"/>
      <c r="M16" s="136"/>
      <c r="N16" s="136"/>
      <c r="O16" s="137"/>
    </row>
    <row r="17" spans="1:15" ht="15" x14ac:dyDescent="0.2">
      <c r="A17" s="20" t="s">
        <v>15</v>
      </c>
      <c r="B17" s="21"/>
      <c r="C17" s="21"/>
      <c r="D17" s="4"/>
      <c r="E17" s="18"/>
      <c r="F17" s="22"/>
      <c r="G17" s="44" t="s">
        <v>50</v>
      </c>
      <c r="H17" s="135" t="s">
        <v>26</v>
      </c>
      <c r="I17" s="136"/>
      <c r="J17" s="136"/>
      <c r="K17" s="136"/>
      <c r="L17" s="136"/>
      <c r="M17" s="136"/>
      <c r="N17" s="136"/>
      <c r="O17" s="137"/>
    </row>
    <row r="18" spans="1:15" ht="15" x14ac:dyDescent="0.2">
      <c r="A18" s="20" t="s">
        <v>16</v>
      </c>
      <c r="B18" s="21"/>
      <c r="C18" s="21"/>
      <c r="D18" s="4"/>
      <c r="E18" s="18"/>
      <c r="F18" s="22"/>
      <c r="G18" s="44" t="s">
        <v>51</v>
      </c>
      <c r="H18" s="135" t="s">
        <v>39</v>
      </c>
      <c r="I18" s="136"/>
      <c r="J18" s="136"/>
      <c r="K18" s="136"/>
      <c r="L18" s="136"/>
      <c r="M18" s="136"/>
      <c r="N18" s="136"/>
      <c r="O18" s="137"/>
    </row>
    <row r="19" spans="1:15" ht="16.5" thickBot="1" x14ac:dyDescent="0.25">
      <c r="A19" s="20" t="s">
        <v>14</v>
      </c>
      <c r="B19" s="5"/>
      <c r="C19" s="5"/>
      <c r="D19" s="3"/>
      <c r="E19" s="28"/>
      <c r="F19" s="3"/>
      <c r="G19" s="44" t="s">
        <v>33</v>
      </c>
      <c r="H19" s="39" t="s">
        <v>22</v>
      </c>
      <c r="I19" s="40"/>
      <c r="J19" s="40"/>
      <c r="K19" s="40"/>
      <c r="L19" s="40"/>
      <c r="M19" s="47">
        <v>4</v>
      </c>
      <c r="O19" s="23" t="s">
        <v>34</v>
      </c>
    </row>
    <row r="20" spans="1:15" ht="7.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24"/>
      <c r="M20" s="15"/>
      <c r="N20" s="7"/>
      <c r="O20" s="7"/>
    </row>
    <row r="21" spans="1:15" s="57" customFormat="1" ht="13.5" customHeight="1" thickTop="1" x14ac:dyDescent="0.2">
      <c r="A21" s="138" t="s">
        <v>5</v>
      </c>
      <c r="B21" s="140" t="s">
        <v>11</v>
      </c>
      <c r="C21" s="140" t="s">
        <v>21</v>
      </c>
      <c r="D21" s="140" t="s">
        <v>2</v>
      </c>
      <c r="E21" s="142" t="s">
        <v>20</v>
      </c>
      <c r="F21" s="140" t="s">
        <v>7</v>
      </c>
      <c r="G21" s="140" t="s">
        <v>12</v>
      </c>
      <c r="H21" s="152" t="s">
        <v>29</v>
      </c>
      <c r="I21" s="153"/>
      <c r="J21" s="153"/>
      <c r="K21" s="154"/>
      <c r="L21" s="144" t="s">
        <v>6</v>
      </c>
      <c r="M21" s="146" t="s">
        <v>18</v>
      </c>
      <c r="N21" s="148" t="s">
        <v>19</v>
      </c>
      <c r="O21" s="150" t="s">
        <v>13</v>
      </c>
    </row>
    <row r="22" spans="1:15" s="57" customFormat="1" thickBot="1" x14ac:dyDescent="0.25">
      <c r="A22" s="139"/>
      <c r="B22" s="141"/>
      <c r="C22" s="141"/>
      <c r="D22" s="141"/>
      <c r="E22" s="143"/>
      <c r="F22" s="141"/>
      <c r="G22" s="141"/>
      <c r="H22" s="113" t="s">
        <v>35</v>
      </c>
      <c r="I22" s="113" t="s">
        <v>36</v>
      </c>
      <c r="J22" s="113" t="s">
        <v>37</v>
      </c>
      <c r="K22" s="113" t="s">
        <v>38</v>
      </c>
      <c r="L22" s="145"/>
      <c r="M22" s="147"/>
      <c r="N22" s="149"/>
      <c r="O22" s="151"/>
    </row>
    <row r="23" spans="1:15" x14ac:dyDescent="0.2">
      <c r="A23" s="95">
        <v>1</v>
      </c>
      <c r="B23" s="49">
        <v>3</v>
      </c>
      <c r="C23" s="49">
        <v>10034952922</v>
      </c>
      <c r="D23" s="50" t="s">
        <v>55</v>
      </c>
      <c r="E23" s="74">
        <v>36610</v>
      </c>
      <c r="F23" s="49"/>
      <c r="G23" s="49" t="s">
        <v>77</v>
      </c>
      <c r="H23" s="117">
        <v>7.188310185185185E-4</v>
      </c>
      <c r="I23" s="96">
        <v>6.4278935185185196E-4</v>
      </c>
      <c r="J23" s="96">
        <v>6.4854166666666641E-4</v>
      </c>
      <c r="K23" s="96">
        <v>6.522916666666669E-4</v>
      </c>
      <c r="L23" s="118">
        <v>2.6624537037037038E-3</v>
      </c>
      <c r="M23" s="119">
        <f>$M$19/((L23*24))</f>
        <v>62.598897563859566</v>
      </c>
      <c r="N23" s="49"/>
      <c r="O23" s="120" t="s">
        <v>48</v>
      </c>
    </row>
    <row r="24" spans="1:15" x14ac:dyDescent="0.2">
      <c r="A24" s="98">
        <v>1</v>
      </c>
      <c r="B24" s="31">
        <v>1</v>
      </c>
      <c r="C24" s="31">
        <v>10023524100</v>
      </c>
      <c r="D24" s="32" t="s">
        <v>56</v>
      </c>
      <c r="E24" s="73">
        <v>36531</v>
      </c>
      <c r="F24" s="31"/>
      <c r="G24" s="31" t="s">
        <v>24</v>
      </c>
      <c r="H24" s="111"/>
      <c r="I24" s="90"/>
      <c r="J24" s="90"/>
      <c r="K24" s="90"/>
      <c r="L24" s="112"/>
      <c r="M24" s="86">
        <f t="shared" ref="M24" si="0">M23</f>
        <v>62.598897563859566</v>
      </c>
      <c r="N24" s="31"/>
      <c r="O24" s="109" t="str">
        <f>O23</f>
        <v>Финал</v>
      </c>
    </row>
    <row r="25" spans="1:15" x14ac:dyDescent="0.2">
      <c r="A25" s="98">
        <v>1</v>
      </c>
      <c r="B25" s="31">
        <v>2</v>
      </c>
      <c r="C25" s="31">
        <v>10015314361</v>
      </c>
      <c r="D25" s="32" t="s">
        <v>57</v>
      </c>
      <c r="E25" s="73">
        <v>36174</v>
      </c>
      <c r="F25" s="31"/>
      <c r="G25" s="31" t="s">
        <v>24</v>
      </c>
      <c r="H25" s="89"/>
      <c r="I25" s="89"/>
      <c r="J25" s="89"/>
      <c r="K25" s="89"/>
      <c r="L25" s="89"/>
      <c r="M25" s="86">
        <f t="shared" ref="M25" si="1">M23</f>
        <v>62.598897563859566</v>
      </c>
      <c r="N25" s="31"/>
      <c r="O25" s="109" t="str">
        <f t="shared" ref="O25" si="2">O23</f>
        <v>Финал</v>
      </c>
    </row>
    <row r="26" spans="1:15" ht="13.5" thickBot="1" x14ac:dyDescent="0.25">
      <c r="A26" s="100">
        <v>1</v>
      </c>
      <c r="B26" s="101">
        <v>8</v>
      </c>
      <c r="C26" s="101">
        <v>10036018811</v>
      </c>
      <c r="D26" s="102" t="s">
        <v>58</v>
      </c>
      <c r="E26" s="103">
        <v>37411</v>
      </c>
      <c r="F26" s="101"/>
      <c r="G26" s="101" t="s">
        <v>24</v>
      </c>
      <c r="H26" s="91"/>
      <c r="I26" s="91"/>
      <c r="J26" s="91"/>
      <c r="K26" s="91"/>
      <c r="L26" s="91"/>
      <c r="M26" s="87">
        <f t="shared" ref="M26" si="3">M23</f>
        <v>62.598897563859566</v>
      </c>
      <c r="N26" s="101"/>
      <c r="O26" s="110" t="str">
        <f t="shared" ref="O26" si="4">O23</f>
        <v>Финал</v>
      </c>
    </row>
    <row r="27" spans="1:15" x14ac:dyDescent="0.2">
      <c r="A27" s="95">
        <v>2</v>
      </c>
      <c r="B27" s="49">
        <v>6</v>
      </c>
      <c r="C27" s="49">
        <v>10036019013</v>
      </c>
      <c r="D27" s="50" t="s">
        <v>59</v>
      </c>
      <c r="E27" s="74">
        <v>37410</v>
      </c>
      <c r="F27" s="49"/>
      <c r="G27" s="49" t="s">
        <v>24</v>
      </c>
      <c r="H27" s="117">
        <v>7.2809027777777792E-4</v>
      </c>
      <c r="I27" s="96">
        <v>6.5732638888888883E-4</v>
      </c>
      <c r="J27" s="96">
        <v>6.5940972222222225E-4</v>
      </c>
      <c r="K27" s="96">
        <v>6.6451388888888897E-4</v>
      </c>
      <c r="L27" s="118">
        <v>2.709340277777778E-3</v>
      </c>
      <c r="M27" s="97">
        <f t="shared" ref="M27" si="5">$M$19/((L27*24))</f>
        <v>61.515590357431201</v>
      </c>
      <c r="N27" s="93"/>
      <c r="O27" s="120" t="s">
        <v>48</v>
      </c>
    </row>
    <row r="28" spans="1:15" x14ac:dyDescent="0.2">
      <c r="A28" s="98">
        <v>2</v>
      </c>
      <c r="B28" s="31">
        <v>7</v>
      </c>
      <c r="C28" s="31">
        <v>10036092771</v>
      </c>
      <c r="D28" s="32" t="s">
        <v>60</v>
      </c>
      <c r="E28" s="73">
        <v>37439</v>
      </c>
      <c r="F28" s="31"/>
      <c r="G28" s="31" t="s">
        <v>24</v>
      </c>
      <c r="H28" s="89"/>
      <c r="I28" s="89"/>
      <c r="J28" s="89"/>
      <c r="K28" s="89"/>
      <c r="L28" s="89"/>
      <c r="M28" s="99">
        <f t="shared" ref="M28" si="6">M27</f>
        <v>61.515590357431201</v>
      </c>
      <c r="N28" s="94"/>
      <c r="O28" s="109" t="str">
        <f>O27</f>
        <v>Финал</v>
      </c>
    </row>
    <row r="29" spans="1:15" x14ac:dyDescent="0.2">
      <c r="A29" s="98">
        <v>2</v>
      </c>
      <c r="B29" s="31">
        <v>5</v>
      </c>
      <c r="C29" s="31">
        <v>10036018912</v>
      </c>
      <c r="D29" s="32" t="s">
        <v>61</v>
      </c>
      <c r="E29" s="73">
        <v>37281</v>
      </c>
      <c r="F29" s="31"/>
      <c r="G29" s="31" t="s">
        <v>24</v>
      </c>
      <c r="H29" s="89"/>
      <c r="I29" s="89"/>
      <c r="J29" s="89"/>
      <c r="K29" s="89"/>
      <c r="L29" s="89"/>
      <c r="M29" s="99">
        <f t="shared" ref="M29" si="7">M27</f>
        <v>61.515590357431201</v>
      </c>
      <c r="N29" s="94"/>
      <c r="O29" s="109" t="str">
        <f t="shared" ref="O29" si="8">O27</f>
        <v>Финал</v>
      </c>
    </row>
    <row r="30" spans="1:15" ht="13.5" thickBot="1" x14ac:dyDescent="0.25">
      <c r="A30" s="100">
        <v>2</v>
      </c>
      <c r="B30" s="101">
        <v>9</v>
      </c>
      <c r="C30" s="101">
        <v>10036013858</v>
      </c>
      <c r="D30" s="102" t="s">
        <v>62</v>
      </c>
      <c r="E30" s="103">
        <v>37597</v>
      </c>
      <c r="F30" s="101"/>
      <c r="G30" s="101" t="s">
        <v>24</v>
      </c>
      <c r="H30" s="91"/>
      <c r="I30" s="91"/>
      <c r="J30" s="91"/>
      <c r="K30" s="91"/>
      <c r="L30" s="91"/>
      <c r="M30" s="104">
        <f t="shared" ref="M30" si="9">M27</f>
        <v>61.515590357431201</v>
      </c>
      <c r="N30" s="121"/>
      <c r="O30" s="110" t="str">
        <f t="shared" ref="O30" si="10">O27</f>
        <v>Финал</v>
      </c>
    </row>
    <row r="31" spans="1:15" x14ac:dyDescent="0.2">
      <c r="A31" s="95">
        <v>3</v>
      </c>
      <c r="B31" s="49">
        <v>15</v>
      </c>
      <c r="C31" s="49">
        <v>10065490441</v>
      </c>
      <c r="D31" s="50" t="s">
        <v>63</v>
      </c>
      <c r="E31" s="74">
        <v>38304</v>
      </c>
      <c r="F31" s="49"/>
      <c r="G31" s="49" t="s">
        <v>24</v>
      </c>
      <c r="H31" s="117">
        <v>7.30011574074074E-4</v>
      </c>
      <c r="I31" s="96">
        <v>6.4538194444444463E-4</v>
      </c>
      <c r="J31" s="96">
        <v>6.4815972222222206E-4</v>
      </c>
      <c r="K31" s="96">
        <v>6.9184027777777777E-4</v>
      </c>
      <c r="L31" s="118">
        <v>2.7153935185185185E-3</v>
      </c>
      <c r="M31" s="97">
        <f t="shared" ref="M31" si="11">$M$19/((L31*24))</f>
        <v>61.378457866246109</v>
      </c>
      <c r="N31" s="93"/>
      <c r="O31" s="120" t="s">
        <v>48</v>
      </c>
    </row>
    <row r="32" spans="1:15" x14ac:dyDescent="0.2">
      <c r="A32" s="98">
        <v>3</v>
      </c>
      <c r="B32" s="31">
        <v>14</v>
      </c>
      <c r="C32" s="31">
        <v>10065490643</v>
      </c>
      <c r="D32" s="32" t="s">
        <v>64</v>
      </c>
      <c r="E32" s="73">
        <v>38183</v>
      </c>
      <c r="F32" s="31"/>
      <c r="G32" s="31" t="s">
        <v>24</v>
      </c>
      <c r="H32" s="89"/>
      <c r="I32" s="89"/>
      <c r="J32" s="89"/>
      <c r="K32" s="89"/>
      <c r="L32" s="89"/>
      <c r="M32" s="99">
        <f t="shared" ref="M32" si="12">M31</f>
        <v>61.378457866246109</v>
      </c>
      <c r="N32" s="94"/>
      <c r="O32" s="109" t="str">
        <f>O31</f>
        <v>Финал</v>
      </c>
    </row>
    <row r="33" spans="1:15" x14ac:dyDescent="0.2">
      <c r="A33" s="98">
        <v>3</v>
      </c>
      <c r="B33" s="31">
        <v>16</v>
      </c>
      <c r="C33" s="31">
        <v>10075644826</v>
      </c>
      <c r="D33" s="32" t="s">
        <v>65</v>
      </c>
      <c r="E33" s="73">
        <v>38042</v>
      </c>
      <c r="F33" s="31"/>
      <c r="G33" s="31" t="s">
        <v>24</v>
      </c>
      <c r="H33" s="89"/>
      <c r="I33" s="89"/>
      <c r="J33" s="89"/>
      <c r="K33" s="89"/>
      <c r="L33" s="89"/>
      <c r="M33" s="99">
        <f t="shared" ref="M33" si="13">M31</f>
        <v>61.378457866246109</v>
      </c>
      <c r="N33" s="94"/>
      <c r="O33" s="109" t="str">
        <f t="shared" ref="O33" si="14">O31</f>
        <v>Финал</v>
      </c>
    </row>
    <row r="34" spans="1:15" ht="13.5" thickBot="1" x14ac:dyDescent="0.25">
      <c r="A34" s="100">
        <v>3</v>
      </c>
      <c r="B34" s="101">
        <v>12</v>
      </c>
      <c r="C34" s="101">
        <v>10090937177</v>
      </c>
      <c r="D34" s="102" t="s">
        <v>66</v>
      </c>
      <c r="E34" s="103">
        <v>38212</v>
      </c>
      <c r="F34" s="101"/>
      <c r="G34" s="101" t="s">
        <v>67</v>
      </c>
      <c r="H34" s="91"/>
      <c r="I34" s="91"/>
      <c r="J34" s="91"/>
      <c r="K34" s="91"/>
      <c r="L34" s="91"/>
      <c r="M34" s="104">
        <f t="shared" ref="M34" si="15">M31</f>
        <v>61.378457866246109</v>
      </c>
      <c r="N34" s="121"/>
      <c r="O34" s="110" t="str">
        <f t="shared" ref="O34" si="16">O31</f>
        <v>Финал</v>
      </c>
    </row>
    <row r="35" spans="1:15" x14ac:dyDescent="0.2">
      <c r="A35" s="114">
        <v>4</v>
      </c>
      <c r="B35" s="92">
        <v>4</v>
      </c>
      <c r="C35" s="92">
        <v>10010168412</v>
      </c>
      <c r="D35" s="106" t="s">
        <v>68</v>
      </c>
      <c r="E35" s="107">
        <v>36015</v>
      </c>
      <c r="F35" s="92"/>
      <c r="G35" s="92" t="s">
        <v>24</v>
      </c>
      <c r="H35" s="111">
        <v>7.537847222222222E-4</v>
      </c>
      <c r="I35" s="90">
        <v>6.8131944444444457E-4</v>
      </c>
      <c r="J35" s="90">
        <v>7.0674768518518504E-4</v>
      </c>
      <c r="K35" s="90">
        <v>6.7759259259259248E-4</v>
      </c>
      <c r="L35" s="112">
        <v>2.8194444444444443E-3</v>
      </c>
      <c r="M35" s="115">
        <f t="shared" ref="M35" si="17">$M$19/((L35*24))</f>
        <v>59.11330049261084</v>
      </c>
      <c r="N35" s="116"/>
      <c r="O35" s="108" t="s">
        <v>48</v>
      </c>
    </row>
    <row r="36" spans="1:15" x14ac:dyDescent="0.2">
      <c r="A36" s="98">
        <v>4</v>
      </c>
      <c r="B36" s="31">
        <v>21</v>
      </c>
      <c r="C36" s="31">
        <v>10092621745</v>
      </c>
      <c r="D36" s="32" t="s">
        <v>69</v>
      </c>
      <c r="E36" s="73">
        <v>38828</v>
      </c>
      <c r="F36" s="31"/>
      <c r="G36" s="31" t="s">
        <v>24</v>
      </c>
      <c r="H36" s="89"/>
      <c r="I36" s="89"/>
      <c r="J36" s="89"/>
      <c r="K36" s="89"/>
      <c r="L36" s="112"/>
      <c r="M36" s="99">
        <f t="shared" ref="M36" si="18">M35</f>
        <v>59.11330049261084</v>
      </c>
      <c r="N36" s="94"/>
      <c r="O36" s="88" t="str">
        <f>O35</f>
        <v>Финал</v>
      </c>
    </row>
    <row r="37" spans="1:15" x14ac:dyDescent="0.2">
      <c r="A37" s="98">
        <v>4</v>
      </c>
      <c r="B37" s="31">
        <v>10</v>
      </c>
      <c r="C37" s="31">
        <v>10036018609</v>
      </c>
      <c r="D37" s="32" t="s">
        <v>70</v>
      </c>
      <c r="E37" s="73">
        <v>37469</v>
      </c>
      <c r="F37" s="31"/>
      <c r="G37" s="31" t="s">
        <v>24</v>
      </c>
      <c r="H37" s="89"/>
      <c r="I37" s="89"/>
      <c r="J37" s="89"/>
      <c r="K37" s="89"/>
      <c r="L37" s="89"/>
      <c r="M37" s="99">
        <f t="shared" ref="M37" si="19">M35</f>
        <v>59.11330049261084</v>
      </c>
      <c r="N37" s="94"/>
      <c r="O37" s="88" t="str">
        <f t="shared" ref="O37" si="20">O35</f>
        <v>Финал</v>
      </c>
    </row>
    <row r="38" spans="1:15" ht="13.5" thickBot="1" x14ac:dyDescent="0.25">
      <c r="A38" s="98">
        <v>4</v>
      </c>
      <c r="B38" s="51">
        <v>11</v>
      </c>
      <c r="C38" s="51">
        <v>10065490946</v>
      </c>
      <c r="D38" s="52" t="s">
        <v>71</v>
      </c>
      <c r="E38" s="75">
        <v>37676</v>
      </c>
      <c r="F38" s="51"/>
      <c r="G38" s="51" t="s">
        <v>24</v>
      </c>
      <c r="H38" s="89"/>
      <c r="I38" s="89"/>
      <c r="J38" s="89"/>
      <c r="K38" s="89"/>
      <c r="L38" s="89"/>
      <c r="M38" s="99">
        <f t="shared" ref="M38" si="21">M35</f>
        <v>59.11330049261084</v>
      </c>
      <c r="N38" s="105"/>
      <c r="O38" s="88" t="str">
        <f t="shared" ref="O38" si="22">O35</f>
        <v>Финал</v>
      </c>
    </row>
    <row r="39" spans="1:15" x14ac:dyDescent="0.2">
      <c r="A39" s="95">
        <v>5</v>
      </c>
      <c r="B39" s="49">
        <v>78</v>
      </c>
      <c r="C39" s="49">
        <v>10049916382</v>
      </c>
      <c r="D39" s="50" t="s">
        <v>46</v>
      </c>
      <c r="E39" s="74">
        <v>37680</v>
      </c>
      <c r="F39" s="49"/>
      <c r="G39" s="49" t="s">
        <v>24</v>
      </c>
      <c r="H39" s="117">
        <v>7.7572916666666675E-4</v>
      </c>
      <c r="I39" s="96">
        <v>6.8629629629629596E-4</v>
      </c>
      <c r="J39" s="96">
        <v>7.0315972222222264E-4</v>
      </c>
      <c r="K39" s="96">
        <v>7.1892361111111072E-4</v>
      </c>
      <c r="L39" s="118">
        <v>2.8841087962962961E-3</v>
      </c>
      <c r="M39" s="97">
        <f t="shared" ref="M39" si="23">$M$19/((L39*24))</f>
        <v>57.787926336446127</v>
      </c>
      <c r="N39" s="93"/>
      <c r="O39" s="120" t="s">
        <v>49</v>
      </c>
    </row>
    <row r="40" spans="1:15" x14ac:dyDescent="0.2">
      <c r="A40" s="98">
        <v>5</v>
      </c>
      <c r="B40" s="31">
        <v>79</v>
      </c>
      <c r="C40" s="31">
        <v>10036035177</v>
      </c>
      <c r="D40" s="32" t="s">
        <v>47</v>
      </c>
      <c r="E40" s="73">
        <v>37434</v>
      </c>
      <c r="F40" s="31"/>
      <c r="G40" s="31" t="s">
        <v>24</v>
      </c>
      <c r="H40" s="89"/>
      <c r="I40" s="89"/>
      <c r="J40" s="89"/>
      <c r="K40" s="89"/>
      <c r="L40" s="89"/>
      <c r="M40" s="99">
        <f t="shared" ref="M40" si="24">M39</f>
        <v>57.787926336446127</v>
      </c>
      <c r="N40" s="94"/>
      <c r="O40" s="109" t="str">
        <f>O39</f>
        <v>Квалификация</v>
      </c>
    </row>
    <row r="41" spans="1:15" x14ac:dyDescent="0.2">
      <c r="A41" s="98">
        <v>5</v>
      </c>
      <c r="B41" s="31">
        <v>80</v>
      </c>
      <c r="C41" s="31">
        <v>10036079334</v>
      </c>
      <c r="D41" s="32" t="s">
        <v>45</v>
      </c>
      <c r="E41" s="73">
        <v>37807</v>
      </c>
      <c r="F41" s="31"/>
      <c r="G41" s="31" t="s">
        <v>24</v>
      </c>
      <c r="H41" s="89"/>
      <c r="I41" s="89"/>
      <c r="J41" s="89"/>
      <c r="K41" s="89"/>
      <c r="L41" s="89"/>
      <c r="M41" s="99">
        <f t="shared" ref="M41" si="25">M39</f>
        <v>57.787926336446127</v>
      </c>
      <c r="N41" s="94"/>
      <c r="O41" s="109" t="str">
        <f t="shared" ref="O41" si="26">O39</f>
        <v>Квалификация</v>
      </c>
    </row>
    <row r="42" spans="1:15" ht="13.5" thickBot="1" x14ac:dyDescent="0.25">
      <c r="A42" s="100">
        <v>5</v>
      </c>
      <c r="B42" s="101">
        <v>81</v>
      </c>
      <c r="C42" s="101">
        <v>10036078122</v>
      </c>
      <c r="D42" s="102" t="s">
        <v>44</v>
      </c>
      <c r="E42" s="103">
        <v>37359</v>
      </c>
      <c r="F42" s="101"/>
      <c r="G42" s="101" t="s">
        <v>24</v>
      </c>
      <c r="H42" s="91"/>
      <c r="I42" s="91"/>
      <c r="J42" s="91"/>
      <c r="K42" s="91"/>
      <c r="L42" s="91"/>
      <c r="M42" s="104">
        <f t="shared" ref="M42" si="27">M39</f>
        <v>57.787926336446127</v>
      </c>
      <c r="N42" s="121"/>
      <c r="O42" s="110" t="str">
        <f t="shared" ref="O42" si="28">O39</f>
        <v>Квалификация</v>
      </c>
    </row>
    <row r="43" spans="1:15" x14ac:dyDescent="0.2">
      <c r="A43" s="95">
        <v>6</v>
      </c>
      <c r="B43" s="49">
        <v>210</v>
      </c>
      <c r="C43" s="49">
        <v>10013902104</v>
      </c>
      <c r="D43" s="50" t="s">
        <v>72</v>
      </c>
      <c r="E43" s="74">
        <v>35191</v>
      </c>
      <c r="F43" s="49"/>
      <c r="G43" s="49" t="s">
        <v>73</v>
      </c>
      <c r="H43" s="96">
        <v>7.7810185185185187E-4</v>
      </c>
      <c r="I43" s="96">
        <v>7.2153935185185168E-4</v>
      </c>
      <c r="J43" s="96">
        <v>7.3098379629629642E-4</v>
      </c>
      <c r="K43" s="96">
        <v>7.6021990740740737E-4</v>
      </c>
      <c r="L43" s="118">
        <v>2.9908449074074073E-3</v>
      </c>
      <c r="M43" s="97">
        <f t="shared" ref="M43" si="29">$M$19/((L43*24))</f>
        <v>55.725613271983562</v>
      </c>
      <c r="N43" s="93"/>
      <c r="O43" s="120" t="s">
        <v>49</v>
      </c>
    </row>
    <row r="44" spans="1:15" x14ac:dyDescent="0.2">
      <c r="A44" s="98">
        <v>6</v>
      </c>
      <c r="B44" s="31">
        <v>211</v>
      </c>
      <c r="C44" s="31">
        <v>10062526988</v>
      </c>
      <c r="D44" s="32" t="s">
        <v>74</v>
      </c>
      <c r="E44" s="73">
        <v>37882</v>
      </c>
      <c r="F44" s="31"/>
      <c r="G44" s="31" t="s">
        <v>73</v>
      </c>
      <c r="H44" s="89"/>
      <c r="I44" s="89"/>
      <c r="J44" s="89"/>
      <c r="K44" s="89"/>
      <c r="L44" s="89"/>
      <c r="M44" s="99">
        <f t="shared" ref="M44" si="30">M43</f>
        <v>55.725613271983562</v>
      </c>
      <c r="N44" s="94"/>
      <c r="O44" s="109" t="str">
        <f>O43</f>
        <v>Квалификация</v>
      </c>
    </row>
    <row r="45" spans="1:15" x14ac:dyDescent="0.2">
      <c r="A45" s="98">
        <v>6</v>
      </c>
      <c r="B45" s="31">
        <v>212</v>
      </c>
      <c r="C45" s="31">
        <v>10095787480</v>
      </c>
      <c r="D45" s="32" t="s">
        <v>75</v>
      </c>
      <c r="E45" s="73">
        <v>37065</v>
      </c>
      <c r="F45" s="31"/>
      <c r="G45" s="31" t="s">
        <v>73</v>
      </c>
      <c r="H45" s="89"/>
      <c r="I45" s="89"/>
      <c r="J45" s="89"/>
      <c r="K45" s="89"/>
      <c r="L45" s="89"/>
      <c r="M45" s="99">
        <f t="shared" ref="M45" si="31">M43</f>
        <v>55.725613271983562</v>
      </c>
      <c r="N45" s="94"/>
      <c r="O45" s="109" t="str">
        <f t="shared" ref="O45" si="32">O43</f>
        <v>Квалификация</v>
      </c>
    </row>
    <row r="46" spans="1:15" ht="13.5" thickBot="1" x14ac:dyDescent="0.25">
      <c r="A46" s="100">
        <v>6</v>
      </c>
      <c r="B46" s="101">
        <v>213</v>
      </c>
      <c r="C46" s="101">
        <v>10055306451</v>
      </c>
      <c r="D46" s="102" t="s">
        <v>76</v>
      </c>
      <c r="E46" s="103">
        <v>37883</v>
      </c>
      <c r="F46" s="101"/>
      <c r="G46" s="101" t="s">
        <v>73</v>
      </c>
      <c r="H46" s="91"/>
      <c r="I46" s="91"/>
      <c r="J46" s="91"/>
      <c r="K46" s="91"/>
      <c r="L46" s="91"/>
      <c r="M46" s="104">
        <f t="shared" ref="M46" si="33">M43</f>
        <v>55.725613271983562</v>
      </c>
      <c r="N46" s="121"/>
      <c r="O46" s="110" t="str">
        <f t="shared" ref="O46" si="34">O43</f>
        <v>Квалификация</v>
      </c>
    </row>
    <row r="47" spans="1:15" ht="6" customHeight="1" x14ac:dyDescent="0.2">
      <c r="A47" s="76"/>
      <c r="B47" s="77"/>
      <c r="C47" s="77"/>
      <c r="D47" s="78"/>
      <c r="E47" s="79"/>
      <c r="F47" s="80"/>
      <c r="G47" s="81"/>
      <c r="H47" s="82"/>
      <c r="I47" s="82"/>
      <c r="J47" s="82"/>
      <c r="K47" s="82"/>
      <c r="L47" s="82"/>
      <c r="M47" s="83"/>
      <c r="N47" s="84"/>
      <c r="O47" s="85"/>
    </row>
    <row r="48" spans="1:15" ht="15.75" hidden="1" thickTop="1" x14ac:dyDescent="0.2">
      <c r="A48" s="122" t="s">
        <v>4</v>
      </c>
      <c r="B48" s="123"/>
      <c r="C48" s="123"/>
      <c r="D48" s="123"/>
      <c r="E48" s="29"/>
      <c r="F48" s="29"/>
      <c r="G48" s="123"/>
      <c r="H48" s="123"/>
      <c r="I48" s="123"/>
      <c r="J48" s="123"/>
      <c r="K48" s="123"/>
      <c r="L48" s="123"/>
      <c r="M48" s="123"/>
      <c r="N48" s="123"/>
      <c r="O48" s="124"/>
    </row>
    <row r="49" spans="1:15" hidden="1" x14ac:dyDescent="0.2">
      <c r="A49" s="59" t="s">
        <v>42</v>
      </c>
      <c r="B49" s="33"/>
      <c r="C49" s="60"/>
      <c r="D49" s="33"/>
      <c r="E49" s="61"/>
      <c r="F49" s="33"/>
      <c r="G49" s="62"/>
      <c r="H49" s="54"/>
      <c r="I49" s="55"/>
      <c r="J49" s="54"/>
      <c r="K49" s="54"/>
      <c r="L49" s="55"/>
      <c r="M49" s="63"/>
      <c r="N49" s="64"/>
      <c r="O49" s="65"/>
    </row>
    <row r="50" spans="1:15" hidden="1" x14ac:dyDescent="0.2">
      <c r="A50" s="66" t="s">
        <v>43</v>
      </c>
      <c r="B50" s="46"/>
      <c r="C50" s="67"/>
      <c r="D50" s="46"/>
      <c r="E50" s="68"/>
      <c r="F50" s="46"/>
      <c r="G50" s="69"/>
      <c r="H50" s="53"/>
      <c r="I50" s="56"/>
      <c r="J50" s="53"/>
      <c r="K50" s="53"/>
      <c r="L50" s="56"/>
      <c r="M50" s="70"/>
      <c r="N50" s="71"/>
      <c r="O50" s="72"/>
    </row>
    <row r="51" spans="1:15" ht="5.25" customHeight="1" x14ac:dyDescent="0.2">
      <c r="A51" s="45"/>
      <c r="B51" s="42"/>
      <c r="C51" s="42"/>
      <c r="D51" s="35"/>
      <c r="E51" s="34"/>
      <c r="F51" s="35"/>
      <c r="G51" s="35"/>
      <c r="H51" s="36"/>
      <c r="I51" s="36"/>
      <c r="J51" s="36"/>
      <c r="K51" s="36"/>
      <c r="L51" s="36"/>
      <c r="M51" s="37"/>
      <c r="N51" s="35"/>
      <c r="O51" s="6"/>
    </row>
    <row r="52" spans="1:15" s="58" customFormat="1" ht="15" x14ac:dyDescent="0.2">
      <c r="A52" s="134"/>
      <c r="B52" s="125"/>
      <c r="C52" s="125"/>
      <c r="D52" s="125"/>
      <c r="E52" s="125" t="s">
        <v>10</v>
      </c>
      <c r="F52" s="125"/>
      <c r="G52" s="125"/>
      <c r="H52" s="125" t="s">
        <v>3</v>
      </c>
      <c r="I52" s="125"/>
      <c r="J52" s="125"/>
      <c r="K52" s="125"/>
      <c r="L52" s="125"/>
      <c r="M52" s="125" t="s">
        <v>25</v>
      </c>
      <c r="N52" s="125"/>
      <c r="O52" s="126"/>
    </row>
    <row r="53" spans="1:15" x14ac:dyDescent="0.2">
      <c r="A53" s="129"/>
      <c r="B53" s="130"/>
      <c r="C53" s="130"/>
      <c r="D53" s="130"/>
      <c r="E53" s="130"/>
      <c r="F53" s="131"/>
      <c r="G53" s="131"/>
      <c r="H53" s="131"/>
      <c r="I53" s="131"/>
      <c r="J53" s="131"/>
      <c r="K53" s="131"/>
      <c r="L53" s="131"/>
      <c r="M53" s="131"/>
      <c r="N53" s="131"/>
      <c r="O53" s="132"/>
    </row>
    <row r="54" spans="1:15" x14ac:dyDescent="0.2">
      <c r="A54" s="41"/>
      <c r="B54" s="42"/>
      <c r="C54" s="42"/>
      <c r="D54" s="42"/>
      <c r="E54" s="38"/>
      <c r="F54" s="42"/>
      <c r="G54" s="42"/>
      <c r="H54" s="36"/>
      <c r="I54" s="36"/>
      <c r="J54" s="36"/>
      <c r="K54" s="36"/>
      <c r="L54" s="36"/>
      <c r="M54" s="42"/>
      <c r="N54" s="42"/>
      <c r="O54" s="27"/>
    </row>
    <row r="55" spans="1:15" x14ac:dyDescent="0.2">
      <c r="A55" s="41"/>
      <c r="B55" s="42"/>
      <c r="C55" s="42"/>
      <c r="D55" s="42"/>
      <c r="E55" s="38"/>
      <c r="F55" s="42"/>
      <c r="G55" s="42"/>
      <c r="H55" s="36"/>
      <c r="I55" s="36"/>
      <c r="J55" s="36"/>
      <c r="K55" s="36"/>
      <c r="L55" s="36"/>
      <c r="M55" s="42"/>
      <c r="N55" s="42"/>
      <c r="O55" s="27"/>
    </row>
    <row r="56" spans="1:15" x14ac:dyDescent="0.2">
      <c r="A56" s="41"/>
      <c r="B56" s="42"/>
      <c r="C56" s="42"/>
      <c r="D56" s="42"/>
      <c r="E56" s="38"/>
      <c r="F56" s="42"/>
      <c r="G56" s="42"/>
      <c r="H56" s="36"/>
      <c r="I56" s="36"/>
      <c r="J56" s="36"/>
      <c r="K56" s="36"/>
      <c r="L56" s="36"/>
      <c r="M56" s="42"/>
      <c r="N56" s="42"/>
      <c r="O56" s="27"/>
    </row>
    <row r="57" spans="1:15" x14ac:dyDescent="0.2">
      <c r="A57" s="41"/>
      <c r="B57" s="42"/>
      <c r="C57" s="42"/>
      <c r="D57" s="42"/>
      <c r="E57" s="38"/>
      <c r="F57" s="42"/>
      <c r="G57" s="42"/>
      <c r="H57" s="36"/>
      <c r="I57" s="36"/>
      <c r="J57" s="36"/>
      <c r="K57" s="36"/>
      <c r="L57" s="36"/>
      <c r="M57" s="37"/>
      <c r="N57" s="35"/>
      <c r="O57" s="27"/>
    </row>
    <row r="58" spans="1:15" s="48" customFormat="1" ht="13.5" thickBot="1" x14ac:dyDescent="0.25">
      <c r="A58" s="133" t="s">
        <v>23</v>
      </c>
      <c r="B58" s="127"/>
      <c r="C58" s="127"/>
      <c r="D58" s="127"/>
      <c r="E58" s="127" t="str">
        <f>G17</f>
        <v>Соловьев Г.Н. (ВК, Санкт-Петербург)</v>
      </c>
      <c r="F58" s="127"/>
      <c r="G58" s="127"/>
      <c r="H58" s="127" t="str">
        <f>G18</f>
        <v>Валова А.С. (ВК, Санкт-Петербург)</v>
      </c>
      <c r="I58" s="127"/>
      <c r="J58" s="127"/>
      <c r="K58" s="127"/>
      <c r="L58" s="127"/>
      <c r="M58" s="127" t="str">
        <f>G19</f>
        <v>Михайлова И.Н. (ВК, Санкт-Петербург)</v>
      </c>
      <c r="N58" s="127"/>
      <c r="O58" s="128"/>
    </row>
    <row r="59" spans="1:15" ht="13.5" thickTop="1" x14ac:dyDescent="0.2"/>
  </sheetData>
  <mergeCells count="43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L21:L22"/>
    <mergeCell ref="M21:M22"/>
    <mergeCell ref="N21:N22"/>
    <mergeCell ref="O21:O22"/>
    <mergeCell ref="H21:K21"/>
    <mergeCell ref="A48:D48"/>
    <mergeCell ref="G48:O48"/>
    <mergeCell ref="M52:O52"/>
    <mergeCell ref="M58:O58"/>
    <mergeCell ref="A53:E53"/>
    <mergeCell ref="F53:O53"/>
    <mergeCell ref="A58:D58"/>
    <mergeCell ref="E58:G58"/>
    <mergeCell ref="H58:L58"/>
    <mergeCell ref="A52:D52"/>
    <mergeCell ref="E52:G52"/>
    <mergeCell ref="H52:L52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5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4 км</vt:lpstr>
      <vt:lpstr>'ком г. пресл. 4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2023-06-01T17:26:02Z</dcterms:modified>
</cp:coreProperties>
</file>