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activeTab="1"/>
  </bookViews>
  <sheets>
    <sheet name="Список участников д" sheetId="3" r:id="rId1"/>
    <sheet name="Девушки 15-16" sheetId="2" r:id="rId2"/>
  </sheets>
  <externalReferences>
    <externalReference r:id="rId3"/>
  </externalReferences>
  <definedNames>
    <definedName name="_xlnm.Print_Titles" localSheetId="1">'Девушки 15-16'!$21:$22</definedName>
    <definedName name="_xlnm.Print_Titles" localSheetId="0">'Список участников д'!$21:$21</definedName>
    <definedName name="_xlnm.Print_Area" localSheetId="1">'Девушки 15-16'!$A$1:$L$121</definedName>
    <definedName name="_xlnm.Print_Area" localSheetId="0">'Список участников д'!$A$1:$G$170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8" i="3" l="1"/>
  <c r="A168" i="3"/>
  <c r="H158" i="3"/>
  <c r="H138" i="3"/>
  <c r="F138" i="3"/>
  <c r="E138" i="3"/>
  <c r="D138" i="3"/>
  <c r="C138" i="3"/>
  <c r="H100" i="3"/>
  <c r="H43" i="3"/>
  <c r="F43" i="3"/>
  <c r="E43" i="3"/>
  <c r="D43" i="3"/>
</calcChain>
</file>

<file path=xl/sharedStrings.xml><?xml version="1.0" encoding="utf-8"?>
<sst xmlns="http://schemas.openxmlformats.org/spreadsheetml/2006/main" count="897" uniqueCount="304">
  <si>
    <t>ПЕРВЕНСТВО РОССИИ</t>
  </si>
  <si>
    <t>ИТОГОВЫЙ ПРОТОКОЛ</t>
  </si>
  <si>
    <t>МЕСТО ПРОВЕДЕНИЯ:</t>
  </si>
  <si>
    <t>№ ВРВС</t>
  </si>
  <si>
    <t>ДАТА ПРОВЕДЕНИЯ: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</si>
  <si>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</si>
  <si>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</si>
  <si>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</si>
  <si>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</si>
  <si>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</si>
  <si>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</si>
  <si>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Воронов А.М. (1К, г. Майкоп)</t>
  </si>
  <si>
    <t>СУДЬЯ НА ФИНИШЕ:</t>
  </si>
  <si>
    <t>ДИСТАНЦИЯ: ДЛИНА КРУГА/КРУГОВ</t>
  </si>
  <si>
    <t>5,0 км /1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</si>
  <si>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</si>
  <si>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</si>
  <si>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</si>
  <si>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</si>
  <si>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</si>
  <si>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</si>
  <si>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</si>
  <si>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</si>
  <si>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</si>
  <si>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</si>
  <si>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</si>
  <si>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</si>
  <si>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ВРЕМЯ СТАРТА</t>
  </si>
  <si>
    <t>СМИРНОВА Диана</t>
  </si>
  <si>
    <t>02.06.2005</t>
  </si>
  <si>
    <t>1 СР</t>
  </si>
  <si>
    <t>Санкт-Петербург</t>
  </si>
  <si>
    <t>БОР Елизавета</t>
  </si>
  <si>
    <t>18.05.2006</t>
  </si>
  <si>
    <t>БАВЫКИНА Дарья</t>
  </si>
  <si>
    <t>10.04.2006</t>
  </si>
  <si>
    <t>2 СР</t>
  </si>
  <si>
    <t>Самарская область</t>
  </si>
  <si>
    <t>РАЧКОВСКАЯ Анастасия</t>
  </si>
  <si>
    <t>15.01.2005</t>
  </si>
  <si>
    <t>СИЛЕНОК Вероника</t>
  </si>
  <si>
    <t>12.12.2006</t>
  </si>
  <si>
    <t>ЕЛАГИНА Диана</t>
  </si>
  <si>
    <t>СОЛИНА Ангелина</t>
  </si>
  <si>
    <t>22.03.2006</t>
  </si>
  <si>
    <t>МАЛЬКОВА Татьяна</t>
  </si>
  <si>
    <t>КМС</t>
  </si>
  <si>
    <t>КОКАРЕВА Аглая</t>
  </si>
  <si>
    <t>23.09.2007</t>
  </si>
  <si>
    <t>ДАНИЛОВА Александра</t>
  </si>
  <si>
    <t>22.12.2005</t>
  </si>
  <si>
    <t>Удмуртская Республика</t>
  </si>
  <si>
    <t>ДАНЬШИНА Полина</t>
  </si>
  <si>
    <t>24.02.2007</t>
  </si>
  <si>
    <t>РЫБИНА Светлана</t>
  </si>
  <si>
    <t>17.08.2006</t>
  </si>
  <si>
    <t>Москва</t>
  </si>
  <si>
    <t>ЧЕРТИХИНА Юлия</t>
  </si>
  <si>
    <t>08.02.2007</t>
  </si>
  <si>
    <t>3 СР</t>
  </si>
  <si>
    <t>САВЕКО Полина</t>
  </si>
  <si>
    <t>ЕРГИНА Анастасия</t>
  </si>
  <si>
    <t>28.04.2005</t>
  </si>
  <si>
    <t>Ленинградская область</t>
  </si>
  <si>
    <t>НАЗАРОВА Анна</t>
  </si>
  <si>
    <t>01.02.2005</t>
  </si>
  <si>
    <t>БЕК Анастасия</t>
  </si>
  <si>
    <t>04.08.2005</t>
  </si>
  <si>
    <t>КРАПИВИНА Дарья</t>
  </si>
  <si>
    <t>27.10.2005</t>
  </si>
  <si>
    <t>МИГУНОВА Ольга</t>
  </si>
  <si>
    <t>02.08.2006</t>
  </si>
  <si>
    <t>Забайкальский край</t>
  </si>
  <si>
    <t>РАЧКОВСКАЯ Екатерина</t>
  </si>
  <si>
    <t>СТРИЖОВА Ксения</t>
  </si>
  <si>
    <t>22.06.2005</t>
  </si>
  <si>
    <t>КИРДИНА Виктория</t>
  </si>
  <si>
    <t>20.10.2005</t>
  </si>
  <si>
    <t>КЛЯРИЦКАЯ Алена</t>
  </si>
  <si>
    <t>НИГМАТУЛЛИНА Рената</t>
  </si>
  <si>
    <t>Республика Татарстан</t>
  </si>
  <si>
    <t>БРЮХОВА Мария</t>
  </si>
  <si>
    <t>12.03.2006</t>
  </si>
  <si>
    <t>Республика Адыгея</t>
  </si>
  <si>
    <t>ДИКАЯ Арина</t>
  </si>
  <si>
    <t>05.07.2007</t>
  </si>
  <si>
    <t>ФИЛИППОВА Оксана</t>
  </si>
  <si>
    <t>15.07.2006</t>
  </si>
  <si>
    <t>ПАХОМОВА Анастасия</t>
  </si>
  <si>
    <t>05.02.2005</t>
  </si>
  <si>
    <t>ХАМЗИНА Анастасия</t>
  </si>
  <si>
    <t>01.08.2006</t>
  </si>
  <si>
    <t>РАХМАТУЛЛИНА Дания</t>
  </si>
  <si>
    <t>Саратовская область</t>
  </si>
  <si>
    <t>НИКОНОВА Алена</t>
  </si>
  <si>
    <t>05.04.2006</t>
  </si>
  <si>
    <t>КОВЯЗИНА Валерия</t>
  </si>
  <si>
    <t>01.05.2005</t>
  </si>
  <si>
    <t>Иркутская область</t>
  </si>
  <si>
    <t>УДЯНСКЯ Александра</t>
  </si>
  <si>
    <t>16.03.2007</t>
  </si>
  <si>
    <t>НЕХАЕВА Валерия</t>
  </si>
  <si>
    <t>16.02.2005</t>
  </si>
  <si>
    <t>БОЛЬШАКОВА Юлия</t>
  </si>
  <si>
    <t>30.08.2005</t>
  </si>
  <si>
    <t>АФАНАСЬЕВА Дарья</t>
  </si>
  <si>
    <t>СЕМЕНОВА Екатерина</t>
  </si>
  <si>
    <t>ЖЕЛОНКИНА Софья</t>
  </si>
  <si>
    <t>18.08.2006</t>
  </si>
  <si>
    <t>САГДИЕВА Асия</t>
  </si>
  <si>
    <t>04.02.2005</t>
  </si>
  <si>
    <t>РУЖНИКОВА Анастасия</t>
  </si>
  <si>
    <t>22.02.2005</t>
  </si>
  <si>
    <t>СОЛОДОВНИКОВА Екатерина</t>
  </si>
  <si>
    <t>28.03.2006</t>
  </si>
  <si>
    <t>ИГНАТЬЕВА Ксения</t>
  </si>
  <si>
    <t>02.01.2006</t>
  </si>
  <si>
    <t>ГУРСКАЯ Анастасия</t>
  </si>
  <si>
    <t>23.04.2007</t>
  </si>
  <si>
    <t>ЛЮБИМКИНА Виктория</t>
  </si>
  <si>
    <t>Московская область</t>
  </si>
  <si>
    <t>КИРЕЕВА Мария</t>
  </si>
  <si>
    <t>КОРОТКАЯ Анастасия</t>
  </si>
  <si>
    <t>01.12.2006</t>
  </si>
  <si>
    <t>ДАВЫДОВСКАЯ Ольга</t>
  </si>
  <si>
    <t>19.09.2006</t>
  </si>
  <si>
    <t xml:space="preserve">ГЕРГЕЛЬ Анастасия </t>
  </si>
  <si>
    <t>Тюменская область</t>
  </si>
  <si>
    <t>ГОРОХОВА Анастасия</t>
  </si>
  <si>
    <t>25.11.2005</t>
  </si>
  <si>
    <t>ВЫВОЛОКИНА Анастасия</t>
  </si>
  <si>
    <t>28.06.2006</t>
  </si>
  <si>
    <t>ГАРИФУЛЛИНА Ангелина</t>
  </si>
  <si>
    <t>13.11.2006</t>
  </si>
  <si>
    <t>КАМОЛОВА Дарья</t>
  </si>
  <si>
    <t>11.12.2005</t>
  </si>
  <si>
    <t>КОЗЛОВА Карина</t>
  </si>
  <si>
    <t>11.03.2006</t>
  </si>
  <si>
    <t>САМОЙЛОВА Анастасия</t>
  </si>
  <si>
    <t>22.01.2006</t>
  </si>
  <si>
    <t>КИРИЧЕНКО Анастасия</t>
  </si>
  <si>
    <t>23.07.2005</t>
  </si>
  <si>
    <t>Краснодарский край</t>
  </si>
  <si>
    <t>БЕЛОЗЕРОВА Милена</t>
  </si>
  <si>
    <t>06.09.2007</t>
  </si>
  <si>
    <t>СОРОКОЛАТОВА Софья</t>
  </si>
  <si>
    <t>Республика крым</t>
  </si>
  <si>
    <t>ЖУРАВЛЕВА Екатерина</t>
  </si>
  <si>
    <t>02.06.2006</t>
  </si>
  <si>
    <t>РАДУНЕНКО Анна</t>
  </si>
  <si>
    <t>21.12.2007</t>
  </si>
  <si>
    <t>ГРИГОРЬЕВА Екатерина</t>
  </si>
  <si>
    <t>САВИЦКАЯ Анастасия</t>
  </si>
  <si>
    <t>12.09.2006</t>
  </si>
  <si>
    <t>Новосибирская область</t>
  </si>
  <si>
    <t>НОСЫРЕВА Ольга</t>
  </si>
  <si>
    <t>31.05.2007</t>
  </si>
  <si>
    <t>КИРИЧЕНКО Евгения</t>
  </si>
  <si>
    <t>04.04.2006</t>
  </si>
  <si>
    <t>КИЧИГИНА Кристина</t>
  </si>
  <si>
    <t>ЕГОРОВА Алина</t>
  </si>
  <si>
    <t>РОДИОНОВА Ксения</t>
  </si>
  <si>
    <t>ЯЦЕЧКО Анна</t>
  </si>
  <si>
    <t>08.08.2007</t>
  </si>
  <si>
    <t>БАЛУХИНА Ариадна</t>
  </si>
  <si>
    <t>14.02.2006</t>
  </si>
  <si>
    <t>МАХНОВА Екатерина</t>
  </si>
  <si>
    <t>16.10.2005</t>
  </si>
  <si>
    <t>Ростовская область</t>
  </si>
  <si>
    <t>ШТЕНЦЕЛЬ Милана</t>
  </si>
  <si>
    <t>ПАСЕЧНАЯ Анастасия</t>
  </si>
  <si>
    <t>КОСТОМАРОВА Юлия</t>
  </si>
  <si>
    <t>03.09.2006</t>
  </si>
  <si>
    <t>КУЗЬМИНОВА Яна</t>
  </si>
  <si>
    <t>25.06.2006</t>
  </si>
  <si>
    <t>МАРКОВА Алиса</t>
  </si>
  <si>
    <t>19.06.2006</t>
  </si>
  <si>
    <t>ПОЛИТАЕВА Дарья</t>
  </si>
  <si>
    <t>11.12.2006</t>
  </si>
  <si>
    <t>ЛУНЕВА Екатерина</t>
  </si>
  <si>
    <t>СОТОНИНА Виктория</t>
  </si>
  <si>
    <t>09.05.2006</t>
  </si>
  <si>
    <t>НС</t>
  </si>
  <si>
    <t>ПЕТРУХИНА Виктория</t>
  </si>
  <si>
    <t>ПОГОДНЫЕ УСЛОВИЯ</t>
  </si>
  <si>
    <t>СТАТИСТИКА ГОНКИ</t>
  </si>
  <si>
    <t>Температура</t>
  </si>
  <si>
    <t>Субъектов РФ</t>
  </si>
  <si>
    <t>ЗМС</t>
  </si>
  <si>
    <t>Влажность</t>
  </si>
  <si>
    <t>Заявлено</t>
  </si>
  <si>
    <t>МСМК</t>
  </si>
  <si>
    <t>Осадки</t>
  </si>
  <si>
    <t>Переменная облачность</t>
  </si>
  <si>
    <t>Стартовало</t>
  </si>
  <si>
    <t>МС</t>
  </si>
  <si>
    <t>Ветер</t>
  </si>
  <si>
    <t>3-5 м/с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</si>
  <si>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</si>
  <si>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</si>
  <si>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</si>
  <si>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</si>
  <si>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</si>
  <si>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</si>
  <si>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</si>
  <si>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</si>
  <si>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ВОРОНОВ А.М. (1К, Г.МАЙКОП)</t>
  </si>
  <si>
    <t>+12- +17 С'</t>
  </si>
  <si>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</si>
  <si>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</si>
  <si>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</si>
  <si>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</si>
  <si>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по велосипедному спорту</t>
  </si>
  <si>
    <t>СПИСОК УЧАСТНИКОВ</t>
  </si>
  <si>
    <t>шоссе - индивидуальная гонка на время в гору</t>
  </si>
  <si>
    <t>ДЕВУШКИ 15-16 ЛЕТ</t>
  </si>
  <si>
    <t>г. Майкоп</t>
  </si>
  <si>
    <t>0080581811Я</t>
  </si>
  <si>
    <t>21 апреля 2021 ГОДА</t>
  </si>
  <si>
    <t>Лелюк А.Ф. (ВК, г. Майкоп)</t>
  </si>
  <si>
    <t>UCI TEAM</t>
  </si>
  <si>
    <t>Принадлежность к организации</t>
  </si>
  <si>
    <t>СШ № 1, "Татнфтьвело"</t>
  </si>
  <si>
    <t>МАУ СШОР "ЯР Чаллы"</t>
  </si>
  <si>
    <t>Тренер-представитель: Асабина Е. А.</t>
  </si>
  <si>
    <t>ГАУ ТО "ОСШОР"; МАУ ДО ДЮСШ №4</t>
  </si>
  <si>
    <t>Тюмень</t>
  </si>
  <si>
    <t>Тренер-представитель: Казаков А. В.</t>
  </si>
  <si>
    <t>Краснодарский Край</t>
  </si>
  <si>
    <t>ГБУ КК "ЦОП по велосипедному спорту"</t>
  </si>
  <si>
    <t>СШОР "Волна"</t>
  </si>
  <si>
    <t/>
  </si>
  <si>
    <t>СШ "Олимп"</t>
  </si>
  <si>
    <t>СШОР "Волна" / ЦОП по в/с</t>
  </si>
  <si>
    <t>Тренер-представитель: Сокол Д.М.</t>
  </si>
  <si>
    <t>МБУДО "ДЮСШ г. Пугачёва"- VOLGA UNION CYCLING ACADEMY</t>
  </si>
  <si>
    <t xml:space="preserve">Тренер-представитель: Рыбаков И. В. </t>
  </si>
  <si>
    <t>Олимпийские Надежда</t>
  </si>
  <si>
    <t>СШОР "ШВСМ по в/с"</t>
  </si>
  <si>
    <t>СШОР "ШВСМ по в/с" Калининград</t>
  </si>
  <si>
    <t>Сестрорецк "Олимпийский резерв"</t>
  </si>
  <si>
    <t>Тренер-представитель: Тутаев В. А., Ерофеенко И.В., Болохов М.А., Новикова Е.В.</t>
  </si>
  <si>
    <t>СШОР по в/с</t>
  </si>
  <si>
    <t>Тренер-представитель: Колоидис В.В.</t>
  </si>
  <si>
    <t>СШОР №1</t>
  </si>
  <si>
    <t>Тренер-представитель: Юдин В.В.</t>
  </si>
  <si>
    <t>Республика Крым</t>
  </si>
  <si>
    <t>СШОР по в/с "Крым"</t>
  </si>
  <si>
    <t>Тренер-представитель: Рождественский В.В.</t>
  </si>
  <si>
    <t>СШОР "Фаворит"</t>
  </si>
  <si>
    <t>СШОР "Фаворит" - СШОР им. В. Коренькова</t>
  </si>
  <si>
    <t>Тренер-представитель: Скачек Д.А.</t>
  </si>
  <si>
    <t>СШОР "Олимпиец", ГУОР, "БайкалДВ"</t>
  </si>
  <si>
    <t>СШОР "Олимпиец", "БайкалДВ"</t>
  </si>
  <si>
    <t>Тренер-представитель: Грицких И.Г.</t>
  </si>
  <si>
    <t>МГФСО, СК "Велотемп"</t>
  </si>
  <si>
    <t>Тренер-представитель: Шабанова Н.Л., Рыбина А. Ю.</t>
  </si>
  <si>
    <t>ВЕРШИНИНА Мария</t>
  </si>
  <si>
    <t>28.08.2006</t>
  </si>
  <si>
    <t>СШ "ТЭИС"</t>
  </si>
  <si>
    <t>Тренер-представитель: Жадкевич Д.А.</t>
  </si>
  <si>
    <t>ДЮСШ г.Воткинск</t>
  </si>
  <si>
    <t>ДЮСШ пос.Новый</t>
  </si>
  <si>
    <t>Тренер-представитель: Столбова С.Ю.</t>
  </si>
  <si>
    <t>ГБУ МО "СШОР по велоспорту"</t>
  </si>
  <si>
    <t>Челябинская область</t>
  </si>
  <si>
    <t>КРИНИЦЫНА Валерия</t>
  </si>
  <si>
    <t>30.06.2005</t>
  </si>
  <si>
    <t>СШОР №2 г.Копейск</t>
  </si>
  <si>
    <t>ЗЕНОВА Алина</t>
  </si>
  <si>
    <t>18.09.2006</t>
  </si>
  <si>
    <t>Тренер-представитель: Виноградов Ю. Г.</t>
  </si>
  <si>
    <t>СШОР №15</t>
  </si>
  <si>
    <t>СШОР №7</t>
  </si>
  <si>
    <t>СШОР №9 Велотол</t>
  </si>
  <si>
    <t>Тренер-представитель: Алиев А.А.</t>
  </si>
  <si>
    <t>ГБПОУ РО "РОУОР"</t>
  </si>
  <si>
    <t>Тренер-представитель: Желтобрюхов Е.С.</t>
  </si>
  <si>
    <t>ГАУ ВО "СШОР"</t>
  </si>
  <si>
    <t>Тренер-представитель: Сячин П. Г.</t>
  </si>
  <si>
    <t>ЛЕЛЮК А.Ф. (ВК, г. Майкоп)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</si>
  <si>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</si>
  <si>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</si>
  <si>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</si>
  <si>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</si>
  <si>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</si>
  <si>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</si>
  <si>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</si>
  <si>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</si>
  <si>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Значения столбцов B:H вставляются из "базы спортсменов" по номеру спортсмена из столбца А (скопировать формулы)</t>
  </si>
  <si>
    <t>Воронов А. М. (1К, г. Майкоп)</t>
  </si>
  <si>
    <t>Бибов Ю. Б. (1К, г. Майкоп)</t>
  </si>
  <si>
    <t>Волгоградская область</t>
  </si>
  <si>
    <t>Тренер-представитель: Головяшкин А. С.</t>
  </si>
  <si>
    <t>МЕСТО ПРОВЕДЕНИЯ: г. Майкоп</t>
  </si>
  <si>
    <t>ДАТА ПРОВЕДЕНИЯ: 21 апреля 2021 года</t>
  </si>
  <si>
    <t xml:space="preserve">НАЧАЛО ГОНКИ: 11ч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</si>
  <si>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37м</t>
    </r>
  </si>
  <si>
    <t>№ ВРВС: 0080581811Я</t>
  </si>
  <si>
    <t>№ ЕКП 2021: 32493</t>
  </si>
  <si>
    <t>МАКСИМАЛЬНЫЙ ПЕРЕПАД (HD): 500</t>
  </si>
  <si>
    <t>СУММА ПОЛОЖИТЕЛЬНЫХ ПЕРЕПАДОВ ВЫСОТЫ НА ДИСТАНЦИИ (ТС): 500</t>
  </si>
  <si>
    <t>НАЗВАНИЕ ТРАССЫ / РЕГ. НОМЕР: Гузерипль - Лаго-Наки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</si>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</sst>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0"/>
    <numFmt numFmtId="165" formatCode="yyyy"/>
    <numFmt numFmtId="167" formatCode="dd/mm/yyyy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2B2E3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0" fontId="13" fillId="0" borderId="0"/>
    <xf numFmtId="0" fontId="17" fillId="0" borderId="0"/>
  </cellStyleXfs>
  <cellXfs count="319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14" fontId="3" fillId="0" borderId="11" xfId="1" applyNumberFormat="1" applyFont="1" applyBorder="1"/>
    <xf numFmtId="14" fontId="8" fillId="0" borderId="11" xfId="1" applyNumberFormat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7" fillId="0" borderId="11" xfId="1" applyFont="1" applyBorder="1" applyAlignment="1">
      <alignment horizontal="right" vertical="center"/>
    </xf>
    <xf numFmtId="164" fontId="8" fillId="0" borderId="11" xfId="1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vertical="center"/>
    </xf>
    <xf numFmtId="2" fontId="8" fillId="0" borderId="11" xfId="1" applyNumberFormat="1" applyFont="1" applyBorder="1" applyAlignment="1">
      <alignment vertical="center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7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14" fontId="8" fillId="0" borderId="8" xfId="1" applyNumberFormat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8" xfId="1" applyFont="1" applyBorder="1" applyAlignment="1">
      <alignment horizontal="right"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vertical="center"/>
    </xf>
    <xf numFmtId="2" fontId="8" fillId="0" borderId="8" xfId="1" applyNumberFormat="1" applyFont="1" applyBorder="1" applyAlignment="1">
      <alignment vertical="center"/>
    </xf>
    <xf numFmtId="164" fontId="7" fillId="2" borderId="16" xfId="1" applyNumberFormat="1" applyFont="1" applyFill="1" applyBorder="1" applyAlignment="1">
      <alignment horizontal="left" vertical="center"/>
    </xf>
    <xf numFmtId="164" fontId="7" fillId="2" borderId="14" xfId="1" applyNumberFormat="1" applyFont="1" applyFill="1" applyBorder="1" applyAlignment="1">
      <alignment vertical="center"/>
    </xf>
    <xf numFmtId="2" fontId="7" fillId="2" borderId="14" xfId="1" applyNumberFormat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8" fillId="0" borderId="14" xfId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left" vertical="center"/>
    </xf>
    <xf numFmtId="164" fontId="8" fillId="0" borderId="14" xfId="1" applyNumberFormat="1" applyFont="1" applyBorder="1" applyAlignment="1">
      <alignment vertical="center"/>
    </xf>
    <xf numFmtId="2" fontId="8" fillId="0" borderId="14" xfId="1" applyNumberFormat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49" fontId="8" fillId="0" borderId="17" xfId="1" applyNumberFormat="1" applyFont="1" applyBorder="1" applyAlignment="1">
      <alignment horizontal="right" vertical="center"/>
    </xf>
    <xf numFmtId="0" fontId="8" fillId="0" borderId="17" xfId="1" applyNumberFormat="1" applyFont="1" applyBorder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11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0" borderId="19" xfId="1" applyFont="1" applyBorder="1" applyAlignment="1">
      <alignment vertical="center"/>
    </xf>
    <xf numFmtId="14" fontId="3" fillId="0" borderId="19" xfId="1" applyNumberFormat="1" applyFont="1" applyBorder="1" applyAlignment="1">
      <alignment vertical="center"/>
    </xf>
    <xf numFmtId="164" fontId="3" fillId="0" borderId="19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vertical="center"/>
    </xf>
    <xf numFmtId="2" fontId="3" fillId="0" borderId="19" xfId="1" applyNumberFormat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30" xfId="1" applyNumberFormat="1" applyFont="1" applyBorder="1" applyAlignment="1">
      <alignment horizontal="center" vertical="center" wrapText="1"/>
    </xf>
    <xf numFmtId="0" fontId="14" fillId="0" borderId="30" xfId="3" applyFont="1" applyBorder="1" applyAlignment="1">
      <alignment vertical="center" wrapText="1"/>
    </xf>
    <xf numFmtId="47" fontId="14" fillId="0" borderId="30" xfId="3" applyNumberFormat="1" applyFont="1" applyBorder="1" applyAlignment="1">
      <alignment vertical="center" wrapText="1"/>
    </xf>
    <xf numFmtId="164" fontId="11" fillId="0" borderId="30" xfId="1" applyNumberFormat="1" applyFont="1" applyBorder="1" applyAlignment="1">
      <alignment horizontal="center" vertical="center"/>
    </xf>
    <xf numFmtId="2" fontId="11" fillId="0" borderId="30" xfId="1" applyNumberFormat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wrapText="1"/>
    </xf>
    <xf numFmtId="20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21" fontId="14" fillId="0" borderId="30" xfId="3" applyNumberFormat="1" applyFont="1" applyBorder="1" applyAlignment="1">
      <alignment vertical="center" wrapText="1"/>
    </xf>
    <xf numFmtId="47" fontId="14" fillId="0" borderId="16" xfId="3" applyNumberFormat="1" applyFont="1" applyBorder="1" applyAlignment="1">
      <alignment vertical="center" wrapText="1"/>
    </xf>
    <xf numFmtId="0" fontId="16" fillId="0" borderId="0" xfId="1" applyFont="1" applyAlignment="1">
      <alignment vertical="center"/>
    </xf>
    <xf numFmtId="0" fontId="11" fillId="0" borderId="30" xfId="3" applyFont="1" applyBorder="1" applyAlignment="1">
      <alignment vertical="center" wrapText="1"/>
    </xf>
    <xf numFmtId="47" fontId="11" fillId="0" borderId="16" xfId="3" applyNumberFormat="1" applyFont="1" applyBorder="1" applyAlignment="1">
      <alignment vertical="center" wrapText="1"/>
    </xf>
    <xf numFmtId="165" fontId="11" fillId="0" borderId="0" xfId="4" applyNumberFormat="1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justify"/>
    </xf>
    <xf numFmtId="0" fontId="18" fillId="0" borderId="0" xfId="3" applyFont="1" applyBorder="1" applyAlignment="1">
      <alignment vertical="center" wrapText="1"/>
    </xf>
    <xf numFmtId="14" fontId="11" fillId="0" borderId="0" xfId="1" applyNumberFormat="1" applyFont="1" applyBorder="1" applyAlignment="1">
      <alignment horizontal="center" vertical="center" wrapText="1"/>
    </xf>
    <xf numFmtId="165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4" fontId="11" fillId="0" borderId="0" xfId="1" applyNumberFormat="1" applyFont="1" applyBorder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3" fillId="0" borderId="13" xfId="1" applyFont="1" applyBorder="1" applyAlignment="1">
      <alignment vertical="center"/>
    </xf>
    <xf numFmtId="49" fontId="3" fillId="0" borderId="14" xfId="1" applyNumberFormat="1" applyFont="1" applyBorder="1" applyAlignment="1">
      <alignment horizontal="left" vertical="center"/>
    </xf>
    <xf numFmtId="14" fontId="3" fillId="0" borderId="35" xfId="1" applyNumberFormat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16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vertical="center"/>
    </xf>
    <xf numFmtId="2" fontId="3" fillId="0" borderId="36" xfId="1" applyNumberFormat="1" applyFont="1" applyBorder="1" applyAlignment="1">
      <alignment vertical="center"/>
    </xf>
    <xf numFmtId="2" fontId="3" fillId="0" borderId="16" xfId="1" applyNumberFormat="1" applyFont="1" applyBorder="1" applyAlignment="1">
      <alignment vertical="center"/>
    </xf>
    <xf numFmtId="0" fontId="3" fillId="0" borderId="17" xfId="1" applyFont="1" applyBorder="1" applyAlignment="1">
      <alignment horizontal="left" vertical="center"/>
    </xf>
    <xf numFmtId="9" fontId="3" fillId="0" borderId="14" xfId="1" applyNumberFormat="1" applyFont="1" applyBorder="1" applyAlignment="1">
      <alignment horizontal="left" vertical="center"/>
    </xf>
    <xf numFmtId="14" fontId="3" fillId="0" borderId="27" xfId="1" applyNumberFormat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49" fontId="3" fillId="0" borderId="16" xfId="1" applyNumberFormat="1" applyFont="1" applyBorder="1" applyAlignment="1">
      <alignment horizontal="left" vertical="center"/>
    </xf>
    <xf numFmtId="164" fontId="3" fillId="0" borderId="27" xfId="1" applyNumberFormat="1" applyFont="1" applyBorder="1" applyAlignment="1">
      <alignment vertical="center"/>
    </xf>
    <xf numFmtId="2" fontId="3" fillId="0" borderId="37" xfId="1" applyNumberFormat="1" applyFont="1" applyBorder="1" applyAlignment="1">
      <alignment vertical="center"/>
    </xf>
    <xf numFmtId="49" fontId="3" fillId="0" borderId="17" xfId="1" applyNumberFormat="1" applyFont="1" applyBorder="1" applyAlignment="1">
      <alignment vertical="center"/>
    </xf>
    <xf numFmtId="14" fontId="3" fillId="0" borderId="38" xfId="1" applyNumberFormat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164" fontId="3" fillId="0" borderId="38" xfId="1" applyNumberFormat="1" applyFont="1" applyBorder="1" applyAlignment="1">
      <alignment vertical="center"/>
    </xf>
    <xf numFmtId="2" fontId="3" fillId="0" borderId="39" xfId="1" applyNumberFormat="1" applyFont="1" applyBorder="1" applyAlignment="1">
      <alignment vertical="center"/>
    </xf>
    <xf numFmtId="14" fontId="3" fillId="0" borderId="14" xfId="1" applyNumberFormat="1" applyFont="1" applyBorder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2" fontId="3" fillId="0" borderId="0" xfId="1" applyNumberFormat="1" applyFont="1" applyAlignment="1">
      <alignment vertical="center"/>
    </xf>
    <xf numFmtId="0" fontId="3" fillId="0" borderId="6" xfId="1" applyFont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1" fillId="0" borderId="41" xfId="1" applyFont="1" applyBorder="1" applyAlignment="1">
      <alignment vertical="center"/>
    </xf>
    <xf numFmtId="14" fontId="3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2" fillId="2" borderId="22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3" fillId="0" borderId="0" xfId="4" applyFont="1"/>
    <xf numFmtId="0" fontId="2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7" fillId="0" borderId="10" xfId="4" applyFont="1" applyBorder="1" applyAlignment="1">
      <alignment horizontal="left" vertical="center"/>
    </xf>
    <xf numFmtId="0" fontId="3" fillId="0" borderId="11" xfId="4" applyFont="1" applyBorder="1"/>
    <xf numFmtId="0" fontId="8" fillId="0" borderId="11" xfId="4" applyFont="1" applyBorder="1" applyAlignment="1">
      <alignment vertical="center"/>
    </xf>
    <xf numFmtId="0" fontId="7" fillId="0" borderId="11" xfId="4" applyFont="1" applyBorder="1" applyAlignment="1">
      <alignment horizontal="right" vertical="center"/>
    </xf>
    <xf numFmtId="0" fontId="21" fillId="0" borderId="12" xfId="4" applyFont="1" applyBorder="1" applyAlignment="1">
      <alignment horizontal="center" vertical="center"/>
    </xf>
    <xf numFmtId="0" fontId="7" fillId="0" borderId="5" xfId="4" applyFont="1" applyBorder="1" applyAlignment="1">
      <alignment horizontal="left" vertical="center"/>
    </xf>
    <xf numFmtId="0" fontId="8" fillId="0" borderId="0" xfId="4" applyFont="1" applyAlignment="1">
      <alignment vertical="center"/>
    </xf>
    <xf numFmtId="14" fontId="20" fillId="0" borderId="0" xfId="4" applyNumberFormat="1" applyFont="1" applyAlignment="1">
      <alignment vertical="center"/>
    </xf>
    <xf numFmtId="0" fontId="20" fillId="0" borderId="0" xfId="4" applyFont="1" applyAlignment="1">
      <alignment vertical="center"/>
    </xf>
    <xf numFmtId="0" fontId="7" fillId="3" borderId="13" xfId="4" applyFont="1" applyFill="1" applyBorder="1" applyAlignment="1">
      <alignment horizontal="left" vertical="center"/>
    </xf>
    <xf numFmtId="0" fontId="8" fillId="3" borderId="14" xfId="4" applyFont="1" applyFill="1" applyBorder="1" applyAlignment="1">
      <alignment vertical="center"/>
    </xf>
    <xf numFmtId="14" fontId="8" fillId="3" borderId="14" xfId="4" applyNumberFormat="1" applyFont="1" applyFill="1" applyBorder="1" applyAlignment="1">
      <alignment vertical="center"/>
    </xf>
    <xf numFmtId="0" fontId="7" fillId="3" borderId="14" xfId="4" applyFont="1" applyFill="1" applyBorder="1" applyAlignment="1">
      <alignment horizontal="right" vertical="center"/>
    </xf>
    <xf numFmtId="0" fontId="7" fillId="3" borderId="17" xfId="4" applyFont="1" applyFill="1" applyBorder="1" applyAlignment="1">
      <alignment horizontal="right" vertical="center"/>
    </xf>
    <xf numFmtId="0" fontId="7" fillId="0" borderId="13" xfId="4" applyFont="1" applyBorder="1" applyAlignment="1">
      <alignment horizontal="left" vertical="center"/>
    </xf>
    <xf numFmtId="0" fontId="8" fillId="0" borderId="14" xfId="4" applyFont="1" applyBorder="1" applyAlignment="1">
      <alignment vertical="center"/>
    </xf>
    <xf numFmtId="14" fontId="8" fillId="0" borderId="14" xfId="4" applyNumberFormat="1" applyFont="1" applyBorder="1" applyAlignment="1">
      <alignment vertical="center"/>
    </xf>
    <xf numFmtId="0" fontId="8" fillId="0" borderId="14" xfId="4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14" fontId="20" fillId="0" borderId="14" xfId="4" applyNumberFormat="1" applyFont="1" applyBorder="1" applyAlignment="1">
      <alignment vertical="center"/>
    </xf>
    <xf numFmtId="0" fontId="20" fillId="0" borderId="14" xfId="4" applyFont="1" applyBorder="1" applyAlignment="1">
      <alignment vertical="center"/>
    </xf>
    <xf numFmtId="0" fontId="20" fillId="0" borderId="14" xfId="4" applyFont="1" applyBorder="1" applyAlignment="1">
      <alignment horizontal="right" vertical="center"/>
    </xf>
    <xf numFmtId="0" fontId="7" fillId="0" borderId="17" xfId="4" applyFont="1" applyBorder="1" applyAlignment="1">
      <alignment horizontal="center" vertical="center"/>
    </xf>
    <xf numFmtId="0" fontId="7" fillId="0" borderId="43" xfId="4" applyFont="1" applyBorder="1" applyAlignment="1">
      <alignment horizontal="left" vertical="center"/>
    </xf>
    <xf numFmtId="0" fontId="8" fillId="0" borderId="1" xfId="4" applyFont="1" applyBorder="1" applyAlignment="1">
      <alignment vertical="center"/>
    </xf>
    <xf numFmtId="14" fontId="8" fillId="0" borderId="1" xfId="4" applyNumberFormat="1" applyFont="1" applyBorder="1" applyAlignment="1">
      <alignment vertical="center"/>
    </xf>
    <xf numFmtId="0" fontId="7" fillId="0" borderId="44" xfId="4" applyFont="1" applyBorder="1" applyAlignment="1">
      <alignment horizontal="center" vertical="center"/>
    </xf>
    <xf numFmtId="0" fontId="3" fillId="0" borderId="18" xfId="4" applyFont="1" applyBorder="1" applyAlignment="1">
      <alignment vertical="center"/>
    </xf>
    <xf numFmtId="0" fontId="3" fillId="0" borderId="19" xfId="4" applyFont="1" applyBorder="1" applyAlignment="1">
      <alignment vertical="center"/>
    </xf>
    <xf numFmtId="14" fontId="3" fillId="0" borderId="19" xfId="4" applyNumberFormat="1" applyFont="1" applyBorder="1" applyAlignment="1">
      <alignment vertical="center"/>
    </xf>
    <xf numFmtId="0" fontId="3" fillId="0" borderId="20" xfId="4" applyFont="1" applyBorder="1" applyAlignment="1">
      <alignment vertical="center"/>
    </xf>
    <xf numFmtId="0" fontId="12" fillId="2" borderId="22" xfId="2" applyFont="1" applyFill="1" applyBorder="1" applyAlignment="1">
      <alignment vertical="center" wrapText="1"/>
    </xf>
    <xf numFmtId="14" fontId="12" fillId="2" borderId="22" xfId="2" applyNumberFormat="1" applyFont="1" applyFill="1" applyBorder="1" applyAlignment="1">
      <alignment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0" fillId="0" borderId="0" xfId="4" applyFont="1" applyAlignment="1">
      <alignment vertical="center"/>
    </xf>
    <xf numFmtId="0" fontId="9" fillId="0" borderId="2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14" fontId="9" fillId="0" borderId="3" xfId="2" applyNumberFormat="1" applyFont="1" applyBorder="1" applyAlignment="1">
      <alignment horizontal="center" vertical="center" wrapText="1"/>
    </xf>
    <xf numFmtId="0" fontId="9" fillId="0" borderId="45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14" fontId="9" fillId="0" borderId="0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14" fontId="11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 wrapText="1"/>
    </xf>
    <xf numFmtId="0" fontId="11" fillId="0" borderId="0" xfId="4" applyFont="1" applyFill="1" applyAlignment="1">
      <alignment horizontal="left" vertical="center"/>
    </xf>
    <xf numFmtId="0" fontId="10" fillId="0" borderId="0" xfId="4" applyFont="1" applyFill="1" applyAlignment="1">
      <alignment vertical="center"/>
    </xf>
    <xf numFmtId="0" fontId="15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vertical="center"/>
    </xf>
    <xf numFmtId="0" fontId="9" fillId="0" borderId="0" xfId="4" applyFont="1" applyAlignment="1">
      <alignment horizontal="left" vertical="center"/>
    </xf>
    <xf numFmtId="0" fontId="9" fillId="0" borderId="0" xfId="2" applyFont="1" applyBorder="1" applyAlignment="1">
      <alignment horizontal="left" vertical="center" wrapText="1"/>
    </xf>
    <xf numFmtId="0" fontId="11" fillId="0" borderId="37" xfId="2" applyFont="1" applyFill="1" applyBorder="1" applyAlignment="1">
      <alignment horizontal="center" vertical="center" wrapText="1"/>
    </xf>
    <xf numFmtId="0" fontId="19" fillId="0" borderId="0" xfId="4" applyFont="1" applyFill="1" applyAlignment="1">
      <alignment vertical="center"/>
    </xf>
    <xf numFmtId="0" fontId="23" fillId="0" borderId="0" xfId="4" applyFont="1" applyAlignment="1">
      <alignment horizontal="left" vertical="center"/>
    </xf>
    <xf numFmtId="0" fontId="11" fillId="0" borderId="27" xfId="4" applyFont="1" applyBorder="1" applyAlignment="1">
      <alignment horizontal="center" vertical="center"/>
    </xf>
    <xf numFmtId="14" fontId="11" fillId="0" borderId="0" xfId="4" applyNumberFormat="1" applyFont="1" applyAlignment="1">
      <alignment horizontal="center" vertical="center"/>
    </xf>
    <xf numFmtId="165" fontId="11" fillId="0" borderId="0" xfId="4" applyNumberFormat="1" applyFont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4" fillId="0" borderId="0" xfId="3" applyFont="1" applyAlignment="1">
      <alignment vertical="center" wrapText="1"/>
    </xf>
    <xf numFmtId="0" fontId="14" fillId="0" borderId="37" xfId="3" applyFont="1" applyBorder="1" applyAlignment="1">
      <alignment vertical="center" wrapText="1"/>
    </xf>
    <xf numFmtId="0" fontId="15" fillId="0" borderId="0" xfId="4" applyFont="1" applyAlignment="1">
      <alignment vertical="center"/>
    </xf>
    <xf numFmtId="0" fontId="11" fillId="0" borderId="27" xfId="4" applyFont="1" applyFill="1" applyBorder="1" applyAlignment="1">
      <alignment horizontal="center" vertical="center" wrapText="1"/>
    </xf>
    <xf numFmtId="0" fontId="11" fillId="0" borderId="0" xfId="4" applyFont="1" applyFill="1" applyAlignment="1">
      <alignment horizontal="left" vertical="center" wrapText="1"/>
    </xf>
    <xf numFmtId="14" fontId="11" fillId="0" borderId="0" xfId="4" applyNumberFormat="1" applyFont="1" applyFill="1" applyAlignment="1">
      <alignment horizontal="center" vertical="center"/>
    </xf>
    <xf numFmtId="0" fontId="11" fillId="0" borderId="0" xfId="4" applyFont="1" applyFill="1" applyAlignment="1">
      <alignment horizontal="center" vertical="center" wrapText="1"/>
    </xf>
    <xf numFmtId="0" fontId="14" fillId="0" borderId="0" xfId="3" applyFont="1" applyFill="1" applyAlignment="1">
      <alignment vertical="center" wrapText="1"/>
    </xf>
    <xf numFmtId="0" fontId="14" fillId="0" borderId="37" xfId="3" applyFont="1" applyFill="1" applyBorder="1" applyAlignment="1">
      <alignment vertical="center" wrapText="1"/>
    </xf>
    <xf numFmtId="0" fontId="15" fillId="0" borderId="0" xfId="4" applyFont="1" applyFill="1" applyAlignment="1">
      <alignment vertical="center"/>
    </xf>
    <xf numFmtId="0" fontId="11" fillId="0" borderId="27" xfId="4" applyFont="1" applyFill="1" applyBorder="1" applyAlignment="1">
      <alignment horizontal="center" vertical="center"/>
    </xf>
    <xf numFmtId="0" fontId="11" fillId="0" borderId="27" xfId="4" applyFont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15" fillId="4" borderId="0" xfId="4" applyFont="1" applyFill="1" applyAlignment="1">
      <alignment vertical="center"/>
    </xf>
    <xf numFmtId="0" fontId="15" fillId="4" borderId="0" xfId="4" applyFont="1" applyFill="1" applyAlignment="1">
      <alignment horizontal="center" vertical="center"/>
    </xf>
    <xf numFmtId="14" fontId="11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Alignment="1">
      <alignment horizontal="left" vertical="center" wrapText="1"/>
    </xf>
    <xf numFmtId="0" fontId="9" fillId="0" borderId="0" xfId="4" applyFont="1" applyFill="1" applyAlignment="1">
      <alignment horizontal="left" vertical="center"/>
    </xf>
    <xf numFmtId="0" fontId="24" fillId="0" borderId="27" xfId="4" applyFont="1" applyFill="1" applyBorder="1" applyAlignment="1">
      <alignment horizontal="center" vertical="center" wrapText="1"/>
    </xf>
    <xf numFmtId="0" fontId="23" fillId="0" borderId="0" xfId="4" applyFont="1" applyFill="1" applyAlignment="1">
      <alignment horizontal="left" vertical="center" wrapText="1"/>
    </xf>
    <xf numFmtId="0" fontId="24" fillId="0" borderId="0" xfId="4" applyFont="1" applyFill="1" applyAlignment="1">
      <alignment horizontal="center" vertical="center" wrapText="1"/>
    </xf>
    <xf numFmtId="0" fontId="24" fillId="0" borderId="37" xfId="3" applyFont="1" applyFill="1" applyBorder="1" applyAlignment="1">
      <alignment vertical="center" wrapText="1"/>
    </xf>
    <xf numFmtId="0" fontId="25" fillId="0" borderId="0" xfId="4" applyFont="1" applyFill="1" applyAlignment="1">
      <alignment vertical="center"/>
    </xf>
    <xf numFmtId="0" fontId="25" fillId="0" borderId="0" xfId="4" applyFont="1" applyFill="1" applyAlignment="1">
      <alignment horizontal="center" vertical="center"/>
    </xf>
    <xf numFmtId="0" fontId="24" fillId="0" borderId="27" xfId="4" applyFont="1" applyFill="1" applyBorder="1" applyAlignment="1">
      <alignment horizontal="center" vertical="center"/>
    </xf>
    <xf numFmtId="0" fontId="24" fillId="0" borderId="0" xfId="4" applyFont="1" applyFill="1" applyAlignment="1">
      <alignment horizontal="left" vertical="center" wrapText="1"/>
    </xf>
    <xf numFmtId="14" fontId="24" fillId="0" borderId="0" xfId="4" applyNumberFormat="1" applyFont="1" applyFill="1" applyAlignment="1">
      <alignment horizontal="center" vertical="center"/>
    </xf>
    <xf numFmtId="165" fontId="24" fillId="0" borderId="0" xfId="4" applyNumberFormat="1" applyFont="1" applyFill="1" applyAlignment="1">
      <alignment horizontal="center" vertical="center" wrapText="1"/>
    </xf>
    <xf numFmtId="0" fontId="24" fillId="0" borderId="0" xfId="3" applyFont="1" applyFill="1" applyAlignment="1">
      <alignment vertical="center" wrapText="1"/>
    </xf>
    <xf numFmtId="0" fontId="23" fillId="0" borderId="0" xfId="4" applyFont="1" applyFill="1" applyAlignment="1">
      <alignment horizontal="left" vertical="center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3" fillId="0" borderId="3" xfId="4" applyFont="1" applyBorder="1" applyAlignment="1">
      <alignment horizontal="center"/>
    </xf>
    <xf numFmtId="0" fontId="18" fillId="0" borderId="3" xfId="3" applyFont="1" applyBorder="1" applyAlignment="1">
      <alignment vertical="center" wrapText="1"/>
    </xf>
    <xf numFmtId="14" fontId="11" fillId="0" borderId="3" xfId="4" applyNumberFormat="1" applyFont="1" applyBorder="1" applyAlignment="1">
      <alignment horizontal="center" vertical="center" wrapText="1"/>
    </xf>
    <xf numFmtId="165" fontId="11" fillId="0" borderId="3" xfId="4" applyNumberFormat="1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9" fillId="2" borderId="17" xfId="4" applyFont="1" applyFill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14" fontId="3" fillId="0" borderId="0" xfId="4" applyNumberFormat="1" applyFont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26" fillId="0" borderId="41" xfId="4" applyFont="1" applyBorder="1" applyAlignment="1">
      <alignment horizontal="center" vertical="center"/>
    </xf>
    <xf numFmtId="0" fontId="24" fillId="0" borderId="41" xfId="4" applyFont="1" applyBorder="1" applyAlignment="1">
      <alignment horizontal="center" vertical="center"/>
    </xf>
    <xf numFmtId="0" fontId="11" fillId="0" borderId="42" xfId="4" applyFont="1" applyBorder="1" applyAlignment="1">
      <alignment horizontal="center" vertical="center"/>
    </xf>
    <xf numFmtId="14" fontId="3" fillId="0" borderId="0" xfId="4" applyNumberFormat="1" applyFont="1" applyAlignment="1">
      <alignment vertical="center"/>
    </xf>
    <xf numFmtId="0" fontId="23" fillId="0" borderId="8" xfId="1" applyFont="1" applyBorder="1" applyAlignment="1">
      <alignment horizontal="right" vertical="center"/>
    </xf>
    <xf numFmtId="0" fontId="27" fillId="0" borderId="14" xfId="1" quotePrefix="1" applyFont="1" applyBorder="1" applyAlignment="1">
      <alignment vertical="center"/>
    </xf>
    <xf numFmtId="9" fontId="27" fillId="0" borderId="14" xfId="1" applyNumberFormat="1" applyFont="1" applyBorder="1" applyAlignment="1">
      <alignment horizontal="left" vertical="center"/>
    </xf>
    <xf numFmtId="0" fontId="27" fillId="0" borderId="14" xfId="1" applyFont="1" applyBorder="1" applyAlignment="1">
      <alignment vertical="center"/>
    </xf>
    <xf numFmtId="0" fontId="21" fillId="0" borderId="0" xfId="4" applyFont="1" applyAlignment="1">
      <alignment horizontal="right" vertical="center"/>
    </xf>
    <xf numFmtId="0" fontId="21" fillId="0" borderId="6" xfId="4" applyFont="1" applyBorder="1" applyAlignment="1">
      <alignment horizontal="center" vertical="center"/>
    </xf>
    <xf numFmtId="0" fontId="27" fillId="0" borderId="0" xfId="4" applyFont="1" applyAlignment="1">
      <alignment vertical="center"/>
    </xf>
    <xf numFmtId="14" fontId="8" fillId="0" borderId="11" xfId="4" applyNumberFormat="1" applyFont="1" applyBorder="1"/>
    <xf numFmtId="0" fontId="8" fillId="0" borderId="41" xfId="1" applyFont="1" applyBorder="1" applyAlignment="1">
      <alignment horizontal="right" vertical="center"/>
    </xf>
    <xf numFmtId="0" fontId="28" fillId="0" borderId="0" xfId="0" applyFont="1"/>
    <xf numFmtId="0" fontId="22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left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 wrapText="1"/>
    </xf>
    <xf numFmtId="14" fontId="12" fillId="2" borderId="22" xfId="2" applyNumberFormat="1" applyFont="1" applyFill="1" applyBorder="1" applyAlignment="1">
      <alignment horizontal="center" vertical="center" wrapText="1"/>
    </xf>
    <xf numFmtId="14" fontId="12" fillId="2" borderId="26" xfId="2" applyNumberFormat="1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64" fontId="12" fillId="2" borderId="23" xfId="2" applyNumberFormat="1" applyFont="1" applyFill="1" applyBorder="1" applyAlignment="1">
      <alignment horizontal="center" vertical="center" wrapText="1"/>
    </xf>
    <xf numFmtId="164" fontId="12" fillId="2" borderId="27" xfId="2" applyNumberFormat="1" applyFont="1" applyFill="1" applyBorder="1" applyAlignment="1">
      <alignment horizontal="center" vertical="center" wrapText="1"/>
    </xf>
    <xf numFmtId="164" fontId="12" fillId="2" borderId="22" xfId="2" applyNumberFormat="1" applyFont="1" applyFill="1" applyBorder="1" applyAlignment="1">
      <alignment horizontal="center" vertical="center" wrapText="1"/>
    </xf>
    <xf numFmtId="164" fontId="12" fillId="2" borderId="26" xfId="2" applyNumberFormat="1" applyFont="1" applyFill="1" applyBorder="1" applyAlignment="1">
      <alignment horizontal="center" vertical="center" wrapText="1"/>
    </xf>
    <xf numFmtId="2" fontId="12" fillId="2" borderId="22" xfId="2" applyNumberFormat="1" applyFont="1" applyFill="1" applyBorder="1" applyAlignment="1">
      <alignment horizontal="center" vertical="center" wrapText="1"/>
    </xf>
    <xf numFmtId="2" fontId="12" fillId="2" borderId="26" xfId="2" applyNumberFormat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3" fillId="0" borderId="41" xfId="1" applyFont="1" applyBorder="1" applyAlignment="1">
      <alignment vertical="center"/>
    </xf>
    <xf numFmtId="167" fontId="11" fillId="0" borderId="30" xfId="1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_ID4938_RS_1" xfId="3"/>
    <cellStyle name="Обычный_Стартовый протокол Смирнов_20101106_Results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39390" cy="796542"/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5DCB792-2B20-48A8-95DD-169F9CA5277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39390" cy="796542"/>
        </a:xfrm>
        <a:prstGeom prst="rect">
          <a:avLst/>
        </a:prstGeom>
      </xdr:spPr>
    </xdr:pic>
    <xdr:clientData/>
  </xdr:oneCellAnchor>
  <xdr:oneCellAnchor>
    <xdr:from>
      <xdr:col>1</xdr:col>
      <xdr:colOff>260987</xdr:colOff>
      <xdr:row>0</xdr:row>
      <xdr:rowOff>44825</xdr:rowOff>
    </xdr:from>
    <xdr:ext cx="1237530" cy="795617"/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CAB962AE-1C47-4219-B275-B5FF1278ED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2" y="44825"/>
          <a:ext cx="1237530" cy="795617"/>
        </a:xfrm>
        <a:prstGeom prst="rect">
          <a:avLst/>
        </a:prstGeom>
      </xdr:spPr>
    </xdr:pic>
    <xdr:clientData/>
  </xdr:oneCellAnchor>
  <xdr:oneCellAnchor>
    <xdr:from>
      <xdr:col>6</xdr:col>
      <xdr:colOff>190500</xdr:colOff>
      <xdr:row>0</xdr:row>
      <xdr:rowOff>0</xdr:rowOff>
    </xdr:from>
    <xdr:ext cx="800100" cy="805143"/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5E7C7EE3-796E-4C14-A266-09CDEC6328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0"/>
          <a:ext cx="800100" cy="805143"/>
        </a:xfrm>
        <a:prstGeom prst="rect">
          <a:avLst/>
        </a:prstGeom>
      </xdr:spPr>
    </xdr:pic>
    <xdr:clientData/>
  </xdr:oneCellAnchor>
  <xdr:oneCellAnchor>
    <xdr:from>
      <xdr:col>5</xdr:col>
      <xdr:colOff>844922</xdr:colOff>
      <xdr:row>162</xdr:row>
      <xdr:rowOff>134464</xdr:rowOff>
    </xdr:from>
    <xdr:ext cx="1522073" cy="489966"/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B3833661-4014-4023-9A0F-7C87AB922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9481" y="40890258"/>
          <a:ext cx="1522073" cy="48996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88648</xdr:colOff>
      <xdr:row>3</xdr:row>
      <xdr:rowOff>112494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38442" cy="687224"/>
        </a:xfrm>
        <a:prstGeom prst="rect">
          <a:avLst/>
        </a:prstGeom>
      </xdr:spPr>
    </xdr:pic>
    <xdr:clientData/>
  </xdr:twoCellAnchor>
  <xdr:twoCellAnchor editAs="oneCell">
    <xdr:from>
      <xdr:col>1</xdr:col>
      <xdr:colOff>425872</xdr:colOff>
      <xdr:row>0</xdr:row>
      <xdr:rowOff>25346</xdr:rowOff>
    </xdr:from>
    <xdr:to>
      <xdr:col>3</xdr:col>
      <xdr:colOff>60779</xdr:colOff>
      <xdr:row>3</xdr:row>
      <xdr:rowOff>111705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597" y="25346"/>
          <a:ext cx="1016032" cy="68643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0</xdr:rowOff>
    </xdr:from>
    <xdr:to>
      <xdr:col>11</xdr:col>
      <xdr:colOff>1238250</xdr:colOff>
      <xdr:row>4</xdr:row>
      <xdr:rowOff>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68792</xdr:colOff>
      <xdr:row>135</xdr:row>
      <xdr:rowOff>79376</xdr:rowOff>
    </xdr:from>
    <xdr:to>
      <xdr:col>8</xdr:col>
      <xdr:colOff>661343</xdr:colOff>
      <xdr:row>137</xdr:row>
      <xdr:rowOff>15833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F80211AF-0FED-432D-A75D-B4990831C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9125" y="37237459"/>
          <a:ext cx="1523885" cy="4232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3;&#1077;&#1084;&#1087;&#1080;&#1086;&#1085;&#1072;&#1090;,%20&#1055;&#1077;&#1088;&#1074;&#1077;&#1085;&#1089;&#1090;&#1074;&#1086;%20&#1080;%20&#1042;&#1089;&#1077;&#1088;&#1086;&#1089;&#1089;%2020-25\&#1043;&#1088;&#1091;&#1087;&#1087;&#1086;&#1074;&#1072;&#1103;%20&#1075;&#1086;&#108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 гонка (2)"/>
      <sheetName val="База спортсменов"/>
      <sheetName val="Список участников Юн"/>
      <sheetName val="Список участников ю"/>
      <sheetName val="Список участников ж"/>
      <sheetName val="групп гонка"/>
      <sheetName val="групп гонка 2"/>
      <sheetName val="групповая гонка (2)"/>
      <sheetName val="групповая гонка (КУжорская-Тамб"/>
      <sheetName val="групповая гонка (3)"/>
      <sheetName val="групповая гонка (Кужорская Там)"/>
      <sheetName val="групповая гонка (6)"/>
      <sheetName val="групповая гонка (7)"/>
      <sheetName val="групповая гонка (8)"/>
    </sheetNames>
    <sheetDataSet>
      <sheetData sheetId="0" refreshError="1"/>
      <sheetData sheetId="1">
        <row r="1">
          <cell r="A1" t="str">
            <v>№</v>
          </cell>
          <cell r="B1" t="str">
            <v>UCI ID</v>
          </cell>
          <cell r="C1" t="str">
            <v>Фамилия Имя</v>
          </cell>
          <cell r="D1" t="str">
            <v>Дата рожд.</v>
          </cell>
          <cell r="E1" t="str">
            <v>Разряд</v>
          </cell>
          <cell r="F1" t="str">
            <v>Субъект РФ</v>
          </cell>
          <cell r="G1" t="str">
            <v>Принадлежность к организации</v>
          </cell>
          <cell r="H1" t="str">
            <v>UCI Team</v>
          </cell>
        </row>
        <row r="2">
          <cell r="A2">
            <v>1</v>
          </cell>
          <cell r="B2">
            <v>10034962521</v>
          </cell>
          <cell r="C2" t="str">
            <v>РЫЦЕВА Алена</v>
          </cell>
          <cell r="D2" t="str">
            <v>06.06.2000</v>
          </cell>
          <cell r="E2" t="str">
            <v>МС</v>
          </cell>
          <cell r="F2" t="str">
            <v>Республика Адыгея</v>
          </cell>
          <cell r="G2" t="str">
            <v>СШОР по в/с</v>
          </cell>
          <cell r="H2" t="str">
            <v/>
          </cell>
        </row>
        <row r="3">
          <cell r="A3">
            <v>2</v>
          </cell>
          <cell r="B3">
            <v>10093888708</v>
          </cell>
          <cell r="C3" t="str">
            <v>АРЧИБАСОВА Елизавета</v>
          </cell>
          <cell r="D3" t="str">
            <v>19.01.2000</v>
          </cell>
          <cell r="E3" t="str">
            <v>КМС</v>
          </cell>
          <cell r="F3" t="str">
            <v>Республика Адыгея</v>
          </cell>
          <cell r="G3" t="str">
            <v>СШОР по в/с</v>
          </cell>
          <cell r="H3" t="str">
            <v/>
          </cell>
        </row>
        <row r="4">
          <cell r="A4">
            <v>3</v>
          </cell>
          <cell r="B4">
            <v>10023524807</v>
          </cell>
          <cell r="C4" t="str">
            <v>МЕХТИЕВА Гюнель</v>
          </cell>
          <cell r="D4" t="str">
            <v>22.01.1999</v>
          </cell>
          <cell r="E4" t="str">
            <v>МС</v>
          </cell>
          <cell r="F4" t="str">
            <v>Республика Адыгея</v>
          </cell>
          <cell r="G4" t="str">
            <v>СШОР по в/с</v>
          </cell>
          <cell r="H4" t="str">
            <v/>
          </cell>
        </row>
        <row r="5">
          <cell r="A5">
            <v>4</v>
          </cell>
          <cell r="B5">
            <v>10006503832</v>
          </cell>
          <cell r="C5" t="str">
            <v>ОШУРКОВА Елизавета</v>
          </cell>
          <cell r="D5" t="str">
            <v>19.06.1991</v>
          </cell>
          <cell r="E5" t="str">
            <v>МС</v>
          </cell>
          <cell r="F5" t="str">
            <v>Республика Адыгея</v>
          </cell>
          <cell r="G5" t="str">
            <v>СШОР по в/с, ЦСКА</v>
          </cell>
          <cell r="H5" t="str">
            <v/>
          </cell>
        </row>
        <row r="6">
          <cell r="A6">
            <v>5</v>
          </cell>
          <cell r="B6">
            <v>10064705044</v>
          </cell>
          <cell r="C6" t="str">
            <v>ГРУМАНДЬ Кристина</v>
          </cell>
          <cell r="D6" t="str">
            <v>27.04.1996</v>
          </cell>
          <cell r="E6" t="str">
            <v>КМС</v>
          </cell>
          <cell r="F6" t="str">
            <v>Тульская область</v>
          </cell>
          <cell r="G6" t="str">
            <v/>
          </cell>
          <cell r="H6" t="str">
            <v/>
          </cell>
        </row>
        <row r="7">
          <cell r="A7">
            <v>6</v>
          </cell>
          <cell r="B7">
            <v>10036017393</v>
          </cell>
          <cell r="C7" t="str">
            <v>ЧУРЕНКОВА Таисия</v>
          </cell>
          <cell r="D7" t="str">
            <v>25.08.2001</v>
          </cell>
          <cell r="E7" t="str">
            <v>МС</v>
          </cell>
          <cell r="F7" t="str">
            <v>Санкт-Петербург</v>
          </cell>
          <cell r="G7" t="str">
            <v>СШОР "ШВСМ по в/с"</v>
          </cell>
          <cell r="H7" t="str">
            <v/>
          </cell>
        </row>
        <row r="8">
          <cell r="A8">
            <v>7</v>
          </cell>
          <cell r="B8">
            <v>10036017494</v>
          </cell>
          <cell r="C8" t="str">
            <v>ГОЛЯЕВА Валерия</v>
          </cell>
          <cell r="D8" t="str">
            <v>15.06.2001</v>
          </cell>
          <cell r="E8" t="str">
            <v>МС</v>
          </cell>
          <cell r="F8" t="str">
            <v>Санкт-Петербург</v>
          </cell>
          <cell r="G8" t="str">
            <v>СШОР "ШВСМ по в/с"</v>
          </cell>
          <cell r="H8" t="str">
            <v/>
          </cell>
        </row>
        <row r="9">
          <cell r="A9">
            <v>8</v>
          </cell>
          <cell r="B9">
            <v>10036018306</v>
          </cell>
          <cell r="C9" t="str">
            <v>ПЕЧЕРСКИХ Анастасия</v>
          </cell>
          <cell r="D9" t="str">
            <v>28.01.2002</v>
          </cell>
          <cell r="E9" t="str">
            <v>МС</v>
          </cell>
          <cell r="F9" t="str">
            <v>Санкт-Петербург</v>
          </cell>
          <cell r="G9" t="str">
            <v>СШОР "ШВСМ по в/с" - Сверд.обл.</v>
          </cell>
          <cell r="H9" t="str">
            <v/>
          </cell>
        </row>
        <row r="10">
          <cell r="A10">
            <v>9</v>
          </cell>
          <cell r="B10">
            <v>10036045483</v>
          </cell>
          <cell r="C10" t="str">
            <v>КИРЯКОВА Кристина</v>
          </cell>
          <cell r="D10" t="str">
            <v>04.12.2002</v>
          </cell>
          <cell r="E10" t="str">
            <v>КМС</v>
          </cell>
          <cell r="F10" t="str">
            <v>Санкт-Петербург</v>
          </cell>
          <cell r="G10" t="str">
            <v>СШОР им.Коренькова, Свердловская обл.</v>
          </cell>
          <cell r="H10" t="str">
            <v>SSR</v>
          </cell>
        </row>
        <row r="11">
          <cell r="A11">
            <v>10</v>
          </cell>
          <cell r="B11">
            <v>10050875369</v>
          </cell>
          <cell r="C11" t="str">
            <v>ФАДЕЕВА Екатерина</v>
          </cell>
          <cell r="D11" t="str">
            <v>19.02.2002</v>
          </cell>
          <cell r="E11" t="str">
            <v>МС</v>
          </cell>
          <cell r="F11" t="str">
            <v>Санкт-Петербург</v>
          </cell>
          <cell r="G11" t="str">
            <v>СШОР им.Коренькова</v>
          </cell>
          <cell r="H11" t="str">
            <v>SSR</v>
          </cell>
        </row>
        <row r="12">
          <cell r="A12">
            <v>11</v>
          </cell>
          <cell r="B12">
            <v>10036075900</v>
          </cell>
          <cell r="C12" t="str">
            <v>ИВАНОВА Кристина</v>
          </cell>
          <cell r="D12" t="str">
            <v>13.10.2002</v>
          </cell>
          <cell r="E12" t="str">
            <v>МС</v>
          </cell>
          <cell r="F12" t="str">
            <v>Санкт-Петербург</v>
          </cell>
          <cell r="G12" t="str">
            <v>СШОР им.Коренькова, Удмуртская Р-ка</v>
          </cell>
          <cell r="H12" t="str">
            <v>SSR</v>
          </cell>
        </row>
        <row r="13">
          <cell r="A13">
            <v>12</v>
          </cell>
          <cell r="B13">
            <v>10010084849</v>
          </cell>
          <cell r="C13" t="str">
            <v>ЧЕРНЫШОВА Галина</v>
          </cell>
          <cell r="D13" t="str">
            <v>21.11.1993</v>
          </cell>
          <cell r="E13" t="str">
            <v>МС</v>
          </cell>
          <cell r="F13" t="str">
            <v>Санкт-Петербург</v>
          </cell>
          <cell r="G13" t="str">
            <v>СШОР им.Коренькова, Воронежская область</v>
          </cell>
          <cell r="H13" t="str">
            <v>SSR</v>
          </cell>
        </row>
        <row r="14">
          <cell r="A14">
            <v>13</v>
          </cell>
          <cell r="B14">
            <v>10013919985</v>
          </cell>
          <cell r="C14" t="str">
            <v>КРЫЛОВА Седа</v>
          </cell>
          <cell r="D14" t="str">
            <v>16.09.1994</v>
          </cell>
          <cell r="E14" t="str">
            <v>МС</v>
          </cell>
          <cell r="F14" t="str">
            <v>Санкт-Петербург</v>
          </cell>
          <cell r="G14" t="str">
            <v>СШОР им.Коренькова, Краснодарский край</v>
          </cell>
          <cell r="H14" t="str">
            <v>SSR</v>
          </cell>
        </row>
        <row r="15">
          <cell r="A15">
            <v>14</v>
          </cell>
          <cell r="B15">
            <v>10015151582</v>
          </cell>
          <cell r="C15" t="str">
            <v>КИРИЛЛОВА Полина</v>
          </cell>
          <cell r="D15" t="str">
            <v>08.10.1997</v>
          </cell>
          <cell r="E15" t="str">
            <v>МС</v>
          </cell>
          <cell r="F15" t="str">
            <v>Санкт-Петербург</v>
          </cell>
          <cell r="G15" t="str">
            <v>СШОР им.Коренькова</v>
          </cell>
          <cell r="H15" t="str">
            <v>SSR</v>
          </cell>
        </row>
        <row r="16">
          <cell r="A16">
            <v>15</v>
          </cell>
          <cell r="B16">
            <v>10008696537</v>
          </cell>
          <cell r="C16" t="str">
            <v>СЫРАДОЕВА Маргарита</v>
          </cell>
          <cell r="D16" t="str">
            <v>06.04.1995</v>
          </cell>
          <cell r="E16" t="str">
            <v>МС</v>
          </cell>
          <cell r="F16" t="str">
            <v>Санкт-Петербург</v>
          </cell>
          <cell r="G16" t="str">
            <v>СШОР им.Коренькова, Псковская обл., ЦСКА</v>
          </cell>
          <cell r="H16" t="str">
            <v>SSR</v>
          </cell>
        </row>
        <row r="17">
          <cell r="A17">
            <v>16</v>
          </cell>
          <cell r="B17">
            <v>10007913564</v>
          </cell>
          <cell r="C17" t="str">
            <v>ЛИХАНОВА Марина</v>
          </cell>
          <cell r="D17" t="str">
            <v>27.10.1990</v>
          </cell>
          <cell r="E17" t="str">
            <v>МС</v>
          </cell>
          <cell r="F17" t="str">
            <v>Республика Бурятия</v>
          </cell>
          <cell r="G17" t="str">
            <v>ЦСП, РСШОР Бурятия, Забайкальский край</v>
          </cell>
          <cell r="H17" t="str">
            <v/>
          </cell>
        </row>
        <row r="18">
          <cell r="A18">
            <v>17</v>
          </cell>
          <cell r="B18">
            <v>10052804154</v>
          </cell>
          <cell r="C18" t="str">
            <v>КОЗЛОВА Валерия</v>
          </cell>
          <cell r="D18" t="str">
            <v>08.10.2002</v>
          </cell>
          <cell r="E18" t="str">
            <v>КМС</v>
          </cell>
          <cell r="F18" t="str">
            <v>Иркутская область</v>
          </cell>
          <cell r="G18" t="str">
            <v>ДЮСШ "Юность" г.Шелехов, "Байкал-ДВ"</v>
          </cell>
          <cell r="H18" t="str">
            <v/>
          </cell>
        </row>
        <row r="19">
          <cell r="A19">
            <v>18</v>
          </cell>
          <cell r="B19">
            <v>10036059328</v>
          </cell>
          <cell r="C19" t="str">
            <v>ИВАНЦОВА Мария</v>
          </cell>
          <cell r="D19" t="str">
            <v>23.04.2001</v>
          </cell>
          <cell r="E19" t="str">
            <v>КМС</v>
          </cell>
          <cell r="F19" t="str">
            <v>Омская область</v>
          </cell>
          <cell r="G19" t="str">
            <v>СГУОР, СШОР "Академия велоспорта"</v>
          </cell>
          <cell r="H19" t="str">
            <v/>
          </cell>
        </row>
        <row r="20">
          <cell r="A20">
            <v>19</v>
          </cell>
          <cell r="B20">
            <v>10034971211</v>
          </cell>
          <cell r="C20" t="str">
            <v>КАНЕЕВА Дарья</v>
          </cell>
          <cell r="D20" t="str">
            <v>28.08.2000</v>
          </cell>
          <cell r="E20" t="str">
            <v>1 СР</v>
          </cell>
          <cell r="F20" t="str">
            <v>Омская область</v>
          </cell>
          <cell r="G20" t="str">
            <v>СШОР "Академия велоспорта"</v>
          </cell>
          <cell r="H20" t="str">
            <v/>
          </cell>
        </row>
        <row r="21">
          <cell r="A21">
            <v>20</v>
          </cell>
          <cell r="B21">
            <v>10015151481</v>
          </cell>
          <cell r="C21" t="str">
            <v>ГРИШЕЧКО Виктория</v>
          </cell>
          <cell r="D21" t="str">
            <v>26.11.1996</v>
          </cell>
          <cell r="E21" t="str">
            <v>МС</v>
          </cell>
          <cell r="F21" t="str">
            <v>Омская область</v>
          </cell>
          <cell r="G21" t="str">
            <v>СШОР "Академия велоспорта"</v>
          </cell>
          <cell r="H21" t="str">
            <v/>
          </cell>
        </row>
        <row r="22">
          <cell r="A22">
            <v>21</v>
          </cell>
          <cell r="B22">
            <v>10076238445</v>
          </cell>
          <cell r="C22" t="str">
            <v>КУЗНЕЦОВА Елизавета</v>
          </cell>
          <cell r="D22" t="str">
            <v>04.09.2001</v>
          </cell>
          <cell r="E22" t="str">
            <v>КМС</v>
          </cell>
          <cell r="F22" t="str">
            <v>Новосибирская область</v>
          </cell>
          <cell r="G22" t="str">
            <v>СШ "ТЭИС", НЦВСМ</v>
          </cell>
          <cell r="H22" t="str">
            <v/>
          </cell>
        </row>
        <row r="23">
          <cell r="A23">
            <v>22</v>
          </cell>
          <cell r="B23">
            <v>10036085600</v>
          </cell>
          <cell r="C23" t="str">
            <v>МАЛЕРВЕЙН Любовь</v>
          </cell>
          <cell r="D23" t="str">
            <v>14.10.2002</v>
          </cell>
          <cell r="E23" t="str">
            <v>КМС</v>
          </cell>
          <cell r="F23" t="str">
            <v>Новосибирская область</v>
          </cell>
          <cell r="G23" t="str">
            <v>СШ "ТЭИС", НЦВСМ</v>
          </cell>
          <cell r="H23" t="str">
            <v/>
          </cell>
        </row>
        <row r="24">
          <cell r="A24">
            <v>23</v>
          </cell>
          <cell r="B24">
            <v>10093059356</v>
          </cell>
          <cell r="C24" t="str">
            <v>СЕМЕНЦОВА Ксения</v>
          </cell>
          <cell r="D24" t="str">
            <v>02.02.2002</v>
          </cell>
          <cell r="E24" t="str">
            <v>КМС</v>
          </cell>
          <cell r="F24" t="str">
            <v>Удмуртская Республика</v>
          </cell>
          <cell r="G24" t="str">
            <v>ССШОР по в/с</v>
          </cell>
          <cell r="H24" t="str">
            <v/>
          </cell>
        </row>
        <row r="25">
          <cell r="A25">
            <v>24</v>
          </cell>
          <cell r="B25">
            <v>10010880653</v>
          </cell>
          <cell r="C25" t="str">
            <v>ЧИРКОВА Софья</v>
          </cell>
          <cell r="D25" t="str">
            <v>12.01.1998</v>
          </cell>
          <cell r="E25" t="str">
            <v>КМС</v>
          </cell>
          <cell r="F25" t="str">
            <v>Удмуртская Республика</v>
          </cell>
          <cell r="G25" t="str">
            <v>ССШОР по в/с</v>
          </cell>
          <cell r="H25" t="str">
            <v/>
          </cell>
        </row>
        <row r="26">
          <cell r="A26">
            <v>25</v>
          </cell>
          <cell r="B26">
            <v>10034982729</v>
          </cell>
          <cell r="C26" t="str">
            <v>МИРОЛЮБОВА Анна</v>
          </cell>
          <cell r="D26" t="str">
            <v>30.01.2000</v>
          </cell>
          <cell r="E26" t="str">
            <v>МС</v>
          </cell>
          <cell r="F26" t="str">
            <v>Удмуртская Республика</v>
          </cell>
          <cell r="G26" t="str">
            <v>СШОР "Импульс" им.Валиахметова</v>
          </cell>
          <cell r="H26" t="str">
            <v/>
          </cell>
        </row>
        <row r="27">
          <cell r="A27">
            <v>26</v>
          </cell>
          <cell r="B27">
            <v>10009045333</v>
          </cell>
          <cell r="C27" t="str">
            <v>ДУЮНОВА Ксения</v>
          </cell>
          <cell r="D27" t="str">
            <v>08.01.1997</v>
          </cell>
          <cell r="E27" t="str">
            <v>МС</v>
          </cell>
          <cell r="F27" t="str">
            <v>Удмуртская Республика</v>
          </cell>
          <cell r="G27" t="str">
            <v>ССШОР по в/с</v>
          </cell>
          <cell r="H27" t="str">
            <v>CGS</v>
          </cell>
        </row>
        <row r="28">
          <cell r="A28">
            <v>27</v>
          </cell>
          <cell r="B28">
            <v>10034918970</v>
          </cell>
          <cell r="C28" t="str">
            <v>УДАЛОВА Алена</v>
          </cell>
          <cell r="D28" t="str">
            <v>26.09.2000</v>
          </cell>
          <cell r="E28" t="str">
            <v>МС</v>
          </cell>
          <cell r="F28" t="str">
            <v>Свердловская область</v>
          </cell>
          <cell r="G28" t="str">
            <v>СШОР по в/с "Велогор"</v>
          </cell>
          <cell r="H28" t="str">
            <v/>
          </cell>
        </row>
        <row r="29">
          <cell r="A29">
            <v>28</v>
          </cell>
          <cell r="B29">
            <v>10034937663</v>
          </cell>
          <cell r="C29" t="str">
            <v>ФАЙЗУЛИНА Гульнара</v>
          </cell>
          <cell r="D29" t="str">
            <v>17.06.2000</v>
          </cell>
          <cell r="E29" t="str">
            <v>КМС</v>
          </cell>
          <cell r="F29" t="str">
            <v>Свердловская область</v>
          </cell>
          <cell r="G29" t="str">
            <v>СШОР по в/с "Велогор"</v>
          </cell>
          <cell r="H29" t="str">
            <v/>
          </cell>
        </row>
        <row r="30">
          <cell r="A30">
            <v>29</v>
          </cell>
          <cell r="B30">
            <v>10012584621</v>
          </cell>
          <cell r="C30" t="str">
            <v>ТРЕТЬЯКОВА Евгения</v>
          </cell>
          <cell r="D30" t="str">
            <v>20.05.1986</v>
          </cell>
          <cell r="E30" t="str">
            <v>МС</v>
          </cell>
          <cell r="F30" t="str">
            <v>Свердловская область</v>
          </cell>
          <cell r="G30" t="str">
            <v>СШОР «Уктусские горы»</v>
          </cell>
          <cell r="H30" t="str">
            <v/>
          </cell>
        </row>
        <row r="31">
          <cell r="A31">
            <v>30</v>
          </cell>
          <cell r="B31">
            <v>10082022675</v>
          </cell>
          <cell r="C31" t="str">
            <v>ПАВЛОВА Татьяна</v>
          </cell>
          <cell r="D31" t="str">
            <v>01.07.1998</v>
          </cell>
          <cell r="E31" t="str">
            <v>КМС</v>
          </cell>
          <cell r="F31" t="str">
            <v>Московская область</v>
          </cell>
          <cell r="G31" t="str">
            <v>МО СШОР по в/с</v>
          </cell>
          <cell r="H31" t="str">
            <v/>
          </cell>
        </row>
        <row r="32">
          <cell r="A32">
            <v>31</v>
          </cell>
          <cell r="B32">
            <v>10009721505</v>
          </cell>
          <cell r="C32" t="str">
            <v>СТУДЕНИКИНА Наталья</v>
          </cell>
          <cell r="D32" t="str">
            <v>05.07.1997</v>
          </cell>
          <cell r="E32" t="str">
            <v>МС</v>
          </cell>
          <cell r="F32" t="str">
            <v>Московская область</v>
          </cell>
          <cell r="G32" t="str">
            <v>МО СШОР по в/с, ЦСП ОВС</v>
          </cell>
          <cell r="H32" t="str">
            <v/>
          </cell>
        </row>
        <row r="33">
          <cell r="A33">
            <v>32</v>
          </cell>
          <cell r="B33">
            <v>10010880451</v>
          </cell>
          <cell r="C33" t="str">
            <v>ГОЛОВАСТОВА Екатерина</v>
          </cell>
          <cell r="D33" t="str">
            <v>06.08.1998</v>
          </cell>
          <cell r="E33" t="str">
            <v>МС</v>
          </cell>
          <cell r="F33" t="str">
            <v>Московская область</v>
          </cell>
          <cell r="G33" t="str">
            <v>МО СШОР по в/с, ЦСП ОВС</v>
          </cell>
          <cell r="H33" t="str">
            <v/>
          </cell>
        </row>
        <row r="34">
          <cell r="A34">
            <v>33</v>
          </cell>
          <cell r="B34">
            <v>10034951508</v>
          </cell>
          <cell r="C34" t="str">
            <v>ОСОВИНА Ксения</v>
          </cell>
          <cell r="D34" t="str">
            <v>20.12.1999</v>
          </cell>
          <cell r="E34" t="str">
            <v>КМС</v>
          </cell>
          <cell r="F34" t="str">
            <v>Московская область</v>
          </cell>
          <cell r="G34" t="str">
            <v>МО СШОР по в/с</v>
          </cell>
          <cell r="H34" t="str">
            <v/>
          </cell>
        </row>
        <row r="35">
          <cell r="A35">
            <v>34</v>
          </cell>
          <cell r="B35">
            <v>10036040231</v>
          </cell>
          <cell r="C35" t="str">
            <v>ЛАЗАРЕНКО Анжела</v>
          </cell>
          <cell r="D35" t="str">
            <v>09.08.2002</v>
          </cell>
          <cell r="E35" t="str">
            <v>КМС</v>
          </cell>
          <cell r="F35" t="str">
            <v>Самарская область</v>
          </cell>
          <cell r="G35" t="str">
            <v>СШОР №15 - ГУОР</v>
          </cell>
          <cell r="H35" t="str">
            <v/>
          </cell>
        </row>
        <row r="36">
          <cell r="A36">
            <v>35</v>
          </cell>
          <cell r="B36">
            <v>10014142984</v>
          </cell>
          <cell r="C36" t="str">
            <v>ПЛЯСКИНА Анастасия</v>
          </cell>
          <cell r="D36" t="str">
            <v>21.02.1996</v>
          </cell>
          <cell r="E36" t="str">
            <v>МС</v>
          </cell>
          <cell r="F36" t="str">
            <v>Новосибирская область</v>
          </cell>
          <cell r="G36" t="str">
            <v>НУ(К)ОР-Академия в/с-Омская обл-Inex</v>
          </cell>
          <cell r="H36" t="str">
            <v>EIC</v>
          </cell>
        </row>
        <row r="37">
          <cell r="A37">
            <v>36</v>
          </cell>
          <cell r="B37">
            <v>10009692001</v>
          </cell>
          <cell r="C37" t="str">
            <v>СТЕПАНОВА Дарья</v>
          </cell>
          <cell r="D37" t="str">
            <v>16.04.1997</v>
          </cell>
          <cell r="E37" t="str">
            <v>МС</v>
          </cell>
          <cell r="F37" t="str">
            <v>Новосибирская область</v>
          </cell>
          <cell r="G37" t="str">
            <v>НУ(К)ОР-Академия в/с-Омская обл-Inex</v>
          </cell>
          <cell r="H37" t="str">
            <v/>
          </cell>
        </row>
        <row r="38">
          <cell r="A38">
            <v>37</v>
          </cell>
          <cell r="B38">
            <v>10034989193</v>
          </cell>
          <cell r="C38" t="str">
            <v>ЖАПАРОВА Регина</v>
          </cell>
          <cell r="D38" t="str">
            <v>12.10.1999</v>
          </cell>
          <cell r="E38" t="str">
            <v>МС</v>
          </cell>
          <cell r="F38" t="str">
            <v>Хабаровский край</v>
          </cell>
          <cell r="G38" t="str">
            <v>ХКСШОР г.Хабаровск</v>
          </cell>
          <cell r="H38" t="str">
            <v/>
          </cell>
        </row>
        <row r="39">
          <cell r="A39">
            <v>38</v>
          </cell>
          <cell r="B39">
            <v>10002315654</v>
          </cell>
          <cell r="C39" t="str">
            <v>МАЛОМУРА Екатерина</v>
          </cell>
          <cell r="D39" t="str">
            <v>05.07.1982</v>
          </cell>
          <cell r="E39" t="str">
            <v>МСМК</v>
          </cell>
          <cell r="F39" t="str">
            <v>Забайкальский край</v>
          </cell>
          <cell r="G39" t="str">
            <v>Чита</v>
          </cell>
          <cell r="H39" t="str">
            <v/>
          </cell>
        </row>
        <row r="40">
          <cell r="A40">
            <v>39</v>
          </cell>
          <cell r="B40">
            <v>10036016484</v>
          </cell>
          <cell r="C40" t="str">
            <v>ПЕРВУХИНА Светлана</v>
          </cell>
          <cell r="D40" t="str">
            <v>15.03.2002</v>
          </cell>
          <cell r="E40" t="str">
            <v>КМС</v>
          </cell>
          <cell r="F40" t="str">
            <v>Ростовская область</v>
          </cell>
          <cell r="G40" t="str">
            <v>"Росвело", РО СШОР №15</v>
          </cell>
          <cell r="H40" t="str">
            <v/>
          </cell>
        </row>
        <row r="41">
          <cell r="A41">
            <v>40</v>
          </cell>
          <cell r="B41">
            <v>10036021437</v>
          </cell>
          <cell r="C41" t="str">
            <v>ВОЛОДИНА Софья</v>
          </cell>
          <cell r="D41" t="str">
            <v>15.02.2002</v>
          </cell>
          <cell r="E41" t="str">
            <v>КМС</v>
          </cell>
          <cell r="F41" t="str">
            <v>Ростовская область</v>
          </cell>
          <cell r="G41" t="str">
            <v>"Росвело", РО СШОР №15</v>
          </cell>
          <cell r="H41" t="str">
            <v/>
          </cell>
        </row>
        <row r="42">
          <cell r="A42">
            <v>41</v>
          </cell>
          <cell r="B42">
            <v>10034951003</v>
          </cell>
          <cell r="C42" t="str">
            <v>БАЙДАК Анна</v>
          </cell>
          <cell r="D42" t="str">
            <v>13.11.2000</v>
          </cell>
          <cell r="E42" t="str">
            <v>КМС</v>
          </cell>
          <cell r="F42" t="str">
            <v>Ростовская область</v>
          </cell>
          <cell r="G42" t="str">
            <v>ЦОП 1</v>
          </cell>
          <cell r="H42" t="str">
            <v>EIC</v>
          </cell>
        </row>
        <row r="43">
          <cell r="A43">
            <v>42</v>
          </cell>
          <cell r="B43">
            <v>10036014666</v>
          </cell>
          <cell r="C43" t="str">
            <v>БОРОНИНА Валерия</v>
          </cell>
          <cell r="D43" t="str">
            <v>15.10.2002</v>
          </cell>
          <cell r="E43" t="str">
            <v>КМС</v>
          </cell>
          <cell r="F43" t="str">
            <v>Воронежская область</v>
          </cell>
          <cell r="G43" t="str">
            <v>СШОР №8</v>
          </cell>
          <cell r="H43" t="str">
            <v/>
          </cell>
        </row>
        <row r="44">
          <cell r="A44">
            <v>43</v>
          </cell>
          <cell r="B44">
            <v>10036015070</v>
          </cell>
          <cell r="C44" t="str">
            <v>ЗАХАРКИНА Валерия</v>
          </cell>
          <cell r="D44" t="str">
            <v>21.01.2001</v>
          </cell>
          <cell r="E44" t="str">
            <v>МС</v>
          </cell>
          <cell r="F44" t="str">
            <v>Москва</v>
          </cell>
          <cell r="G44" t="str">
            <v>МГФСО</v>
          </cell>
          <cell r="H44" t="str">
            <v/>
          </cell>
        </row>
        <row r="45">
          <cell r="A45">
            <v>44</v>
          </cell>
          <cell r="B45">
            <v>10036081455</v>
          </cell>
          <cell r="C45" t="str">
            <v>КУЦЕНКО Анастасия</v>
          </cell>
          <cell r="D45" t="str">
            <v>14.06.2002</v>
          </cell>
          <cell r="E45" t="str">
            <v>КМС</v>
          </cell>
          <cell r="F45" t="str">
            <v>Москва</v>
          </cell>
          <cell r="G45" t="str">
            <v>МГФСО-СПб</v>
          </cell>
          <cell r="H45" t="str">
            <v/>
          </cell>
        </row>
        <row r="46">
          <cell r="A46">
            <v>45</v>
          </cell>
          <cell r="B46">
            <v>10034955245</v>
          </cell>
          <cell r="C46" t="str">
            <v>ЛУКАШЕНКО Анастасия</v>
          </cell>
          <cell r="D46" t="str">
            <v>15.08.2000</v>
          </cell>
          <cell r="E46" t="str">
            <v>МС</v>
          </cell>
          <cell r="F46" t="str">
            <v>Москва</v>
          </cell>
          <cell r="G46" t="str">
            <v>МГФСО</v>
          </cell>
          <cell r="H46" t="str">
            <v/>
          </cell>
        </row>
        <row r="47">
          <cell r="A47">
            <v>46</v>
          </cell>
          <cell r="B47">
            <v>10009044828</v>
          </cell>
          <cell r="C47" t="str">
            <v>ЛЕВЧЕНКО Виктория</v>
          </cell>
          <cell r="D47" t="str">
            <v>26.04.1997</v>
          </cell>
          <cell r="E47" t="str">
            <v>МС</v>
          </cell>
          <cell r="F47" t="str">
            <v>Москва</v>
          </cell>
          <cell r="G47" t="str">
            <v>МГФСО</v>
          </cell>
          <cell r="H47" t="str">
            <v/>
          </cell>
        </row>
        <row r="48">
          <cell r="A48">
            <v>47</v>
          </cell>
          <cell r="B48">
            <v>10015267578</v>
          </cell>
          <cell r="C48" t="str">
            <v>МАЛЬКОВА Дарья</v>
          </cell>
          <cell r="D48" t="str">
            <v>16.11.2000</v>
          </cell>
          <cell r="E48" t="str">
            <v>МС</v>
          </cell>
          <cell r="F48" t="str">
            <v>Москва</v>
          </cell>
          <cell r="G48" t="str">
            <v>МГФСО-СПб</v>
          </cell>
          <cell r="H48" t="str">
            <v/>
          </cell>
        </row>
        <row r="49">
          <cell r="A49">
            <v>48</v>
          </cell>
          <cell r="B49">
            <v>10036042251</v>
          </cell>
          <cell r="C49" t="str">
            <v>БАЛАЕВА Софья</v>
          </cell>
          <cell r="D49" t="str">
            <v>10.03.2002</v>
          </cell>
          <cell r="E49" t="str">
            <v>КМС</v>
          </cell>
          <cell r="F49" t="str">
            <v>Москва</v>
          </cell>
          <cell r="G49" t="str">
            <v>МГФСО</v>
          </cell>
          <cell r="H49" t="str">
            <v/>
          </cell>
        </row>
        <row r="50">
          <cell r="A50">
            <v>49</v>
          </cell>
          <cell r="B50">
            <v>10059040143</v>
          </cell>
          <cell r="C50" t="str">
            <v>БУНЕЕВА Дарья</v>
          </cell>
          <cell r="D50" t="str">
            <v>19.06.2002</v>
          </cell>
          <cell r="E50" t="str">
            <v>КМС</v>
          </cell>
          <cell r="F50" t="str">
            <v>Иркутская область</v>
          </cell>
          <cell r="G50" t="str">
            <v>СШОР ШВСМ, ГУОР, "Байкал-ДВ"</v>
          </cell>
          <cell r="H50" t="str">
            <v/>
          </cell>
        </row>
        <row r="51">
          <cell r="A51">
            <v>50</v>
          </cell>
          <cell r="B51">
            <v>10034929276</v>
          </cell>
          <cell r="C51" t="str">
            <v>КАДОЧНИКОВА Ангелина</v>
          </cell>
          <cell r="D51" t="str">
            <v>31.07.2000</v>
          </cell>
          <cell r="E51" t="str">
            <v>КМС</v>
          </cell>
          <cell r="F51" t="str">
            <v>Челябинская область</v>
          </cell>
          <cell r="G51" t="str">
            <v>СШОР №2 г.Копейск</v>
          </cell>
          <cell r="H51" t="str">
            <v/>
          </cell>
        </row>
        <row r="52">
          <cell r="A52">
            <v>51</v>
          </cell>
          <cell r="B52">
            <v>10005989227</v>
          </cell>
          <cell r="C52" t="str">
            <v>ХАЙРУЛЛИНА Эльвира</v>
          </cell>
          <cell r="D52" t="str">
            <v>09.03.1989</v>
          </cell>
          <cell r="E52" t="str">
            <v>МС</v>
          </cell>
          <cell r="F52" t="str">
            <v>Челябинская область</v>
          </cell>
          <cell r="G52" t="str">
            <v>СШОР №2 г.Копейск</v>
          </cell>
          <cell r="H52" t="str">
            <v/>
          </cell>
        </row>
        <row r="53">
          <cell r="A53">
            <v>52</v>
          </cell>
          <cell r="B53">
            <v>10079505224</v>
          </cell>
          <cell r="C53" t="str">
            <v>ГОРДЕЕВА Дарья</v>
          </cell>
          <cell r="D53" t="str">
            <v>11.07.1997</v>
          </cell>
          <cell r="E53" t="str">
            <v>КМС</v>
          </cell>
          <cell r="F53" t="str">
            <v>Челябинская область</v>
          </cell>
          <cell r="G53" t="str">
            <v>СШОР №2 г.Копейск</v>
          </cell>
          <cell r="H53" t="str">
            <v/>
          </cell>
        </row>
        <row r="54">
          <cell r="A54">
            <v>53</v>
          </cell>
          <cell r="B54">
            <v>10083380473</v>
          </cell>
          <cell r="C54" t="str">
            <v>ФОМИНА Дарья</v>
          </cell>
          <cell r="D54" t="str">
            <v>01.04.2002</v>
          </cell>
          <cell r="E54" t="str">
            <v>КМС</v>
          </cell>
          <cell r="F54" t="str">
            <v>Санкт-Петербург</v>
          </cell>
          <cell r="G54" t="str">
            <v>"Олимпийские Надежды"</v>
          </cell>
          <cell r="H54" t="str">
            <v/>
          </cell>
        </row>
        <row r="55">
          <cell r="A55">
            <v>54</v>
          </cell>
          <cell r="B55">
            <v>10007739974</v>
          </cell>
          <cell r="C55" t="str">
            <v>ХАТУНЦЕВА Гульназ</v>
          </cell>
          <cell r="D55" t="str">
            <v>21.04.1994</v>
          </cell>
          <cell r="E55" t="str">
            <v>МСМК</v>
          </cell>
          <cell r="F55" t="str">
            <v>Москва</v>
          </cell>
          <cell r="G55" t="str">
            <v>Юность Москвы</v>
          </cell>
          <cell r="H55" t="str">
            <v>CGS</v>
          </cell>
        </row>
        <row r="56">
          <cell r="A56">
            <v>55</v>
          </cell>
          <cell r="B56">
            <v>10034914425</v>
          </cell>
          <cell r="C56" t="str">
            <v>АЛЕКСЕЕВА Дарья</v>
          </cell>
          <cell r="D56" t="str">
            <v>21.11.2000</v>
          </cell>
          <cell r="E56" t="str">
            <v>КМС</v>
          </cell>
          <cell r="F56" t="str">
            <v>Санкт-Петербург</v>
          </cell>
          <cell r="G56" t="str">
            <v>"Олимпийские Надежды"</v>
          </cell>
          <cell r="H56" t="str">
            <v/>
          </cell>
        </row>
        <row r="57">
          <cell r="A57">
            <v>56</v>
          </cell>
          <cell r="B57">
            <v>10036061348</v>
          </cell>
          <cell r="C57" t="str">
            <v>ПОКЛОНСКАЯ Анастасия</v>
          </cell>
          <cell r="D57" t="str">
            <v>21.08.2001</v>
          </cell>
          <cell r="E57" t="str">
            <v>КМС</v>
          </cell>
          <cell r="F57" t="str">
            <v>Санкт-Петербург</v>
          </cell>
          <cell r="G57" t="str">
            <v>"Олимпийские Надежды"</v>
          </cell>
          <cell r="H57" t="str">
            <v/>
          </cell>
        </row>
        <row r="58">
          <cell r="A58">
            <v>57</v>
          </cell>
          <cell r="B58">
            <v>10079311426</v>
          </cell>
          <cell r="C58" t="str">
            <v>АФАНАСЬЕВА Надежда</v>
          </cell>
          <cell r="D58" t="str">
            <v>28.09.2001</v>
          </cell>
          <cell r="E58" t="str">
            <v>КМС</v>
          </cell>
          <cell r="F58" t="str">
            <v>Санкт-Петербург</v>
          </cell>
          <cell r="G58" t="str">
            <v>"Олимпийские Надежды"</v>
          </cell>
          <cell r="H58" t="str">
            <v/>
          </cell>
        </row>
        <row r="59">
          <cell r="A59">
            <v>58</v>
          </cell>
          <cell r="B59">
            <v>10036082465</v>
          </cell>
          <cell r="C59" t="str">
            <v>МИРОНОВА Диана</v>
          </cell>
          <cell r="D59" t="str">
            <v>01.10.2001</v>
          </cell>
          <cell r="E59" t="str">
            <v>КМС</v>
          </cell>
          <cell r="F59" t="str">
            <v>Санкт-Петербург</v>
          </cell>
          <cell r="G59" t="str">
            <v>"Олимпийские Надежды"</v>
          </cell>
          <cell r="H59" t="str">
            <v/>
          </cell>
        </row>
        <row r="60">
          <cell r="A60">
            <v>59</v>
          </cell>
          <cell r="B60">
            <v>10010129410</v>
          </cell>
          <cell r="C60" t="str">
            <v>КИРСАНОВА Виктория</v>
          </cell>
          <cell r="D60" t="str">
            <v>29.10.1998</v>
          </cell>
          <cell r="E60" t="str">
            <v>МС</v>
          </cell>
          <cell r="F60" t="str">
            <v>Санкт-Петербург</v>
          </cell>
          <cell r="G60" t="str">
            <v>"Олимпийские Надежды"</v>
          </cell>
          <cell r="H60" t="str">
            <v/>
          </cell>
        </row>
        <row r="61">
          <cell r="A61">
            <v>60</v>
          </cell>
          <cell r="B61">
            <v>10036079435</v>
          </cell>
          <cell r="C61" t="str">
            <v>ПРИХОДЬКО Дарья</v>
          </cell>
          <cell r="D61" t="str">
            <v>11.08.2001</v>
          </cell>
          <cell r="E61" t="str">
            <v>1 СР</v>
          </cell>
          <cell r="F61" t="str">
            <v>Республика Адыгея</v>
          </cell>
          <cell r="G61" t="str">
            <v>СШОР по в/с</v>
          </cell>
          <cell r="H61" t="str">
            <v/>
          </cell>
        </row>
        <row r="62">
          <cell r="A62">
            <v>81</v>
          </cell>
          <cell r="B62">
            <v>10034956356</v>
          </cell>
          <cell r="C62" t="str">
            <v>ПАНИНА Татьяна</v>
          </cell>
          <cell r="D62" t="str">
            <v>20.12.1969</v>
          </cell>
          <cell r="E62" t="str">
            <v>МСМК</v>
          </cell>
          <cell r="F62" t="str">
            <v>Республика Татарстан</v>
          </cell>
          <cell r="G62" t="str">
            <v>"ТатНефтьВело"</v>
          </cell>
          <cell r="H62" t="str">
            <v/>
          </cell>
        </row>
        <row r="63">
          <cell r="A63">
            <v>62</v>
          </cell>
          <cell r="B63">
            <v>10036055587</v>
          </cell>
          <cell r="C63" t="str">
            <v>СТЕШИНА Александра</v>
          </cell>
          <cell r="D63" t="str">
            <v>16.06.2001</v>
          </cell>
          <cell r="E63" t="str">
            <v>МС</v>
          </cell>
          <cell r="F63" t="str">
            <v>Москва</v>
          </cell>
          <cell r="G63" t="str">
            <v>МГФСО</v>
          </cell>
          <cell r="H63" t="str">
            <v/>
          </cell>
        </row>
        <row r="64">
          <cell r="A64">
            <v>73</v>
          </cell>
          <cell r="B64">
            <v>10036095195</v>
          </cell>
          <cell r="C64" t="str">
            <v>СТЕПАНОВА Ирина</v>
          </cell>
          <cell r="D64" t="str">
            <v>10.08.2001</v>
          </cell>
          <cell r="E64" t="str">
            <v>КМС</v>
          </cell>
          <cell r="F64" t="str">
            <v>Воронежская область</v>
          </cell>
          <cell r="G64" t="str">
            <v>СШОР №8</v>
          </cell>
          <cell r="H64" t="str">
            <v/>
          </cell>
        </row>
        <row r="65">
          <cell r="A65">
            <v>64</v>
          </cell>
          <cell r="B65">
            <v>10034922004</v>
          </cell>
          <cell r="C65" t="str">
            <v>ЕВДОКИМОВА Александра</v>
          </cell>
          <cell r="D65" t="str">
            <v>04.01.1998</v>
          </cell>
          <cell r="E65" t="str">
            <v>КМС</v>
          </cell>
          <cell r="F65" t="str">
            <v>Самарская область</v>
          </cell>
          <cell r="G65" t="str">
            <v>СШОР №15 "Виктория"</v>
          </cell>
          <cell r="H65" t="str">
            <v/>
          </cell>
        </row>
        <row r="66">
          <cell r="A66">
            <v>65</v>
          </cell>
          <cell r="B66">
            <v>10015876355</v>
          </cell>
          <cell r="C66" t="str">
            <v>ИВАНОВА Алена</v>
          </cell>
          <cell r="D66" t="str">
            <v>17.09.1999</v>
          </cell>
          <cell r="E66" t="str">
            <v>КМС</v>
          </cell>
          <cell r="F66" t="str">
            <v>Удмуртская Республика</v>
          </cell>
          <cell r="G66" t="str">
            <v>СШОР "Импульс" им.Валиахметова</v>
          </cell>
          <cell r="H66" t="e">
            <v>#REF!</v>
          </cell>
        </row>
        <row r="67">
          <cell r="A67">
            <v>66</v>
          </cell>
          <cell r="B67">
            <v>10036034369</v>
          </cell>
          <cell r="C67" t="str">
            <v>МЕРГАСОВА Яна</v>
          </cell>
          <cell r="D67" t="str">
            <v>02.11.2002</v>
          </cell>
          <cell r="E67" t="str">
            <v>КМС</v>
          </cell>
          <cell r="F67" t="str">
            <v>Челябинская область</v>
          </cell>
          <cell r="G67" t="str">
            <v>СШОР №2 г.Копейск</v>
          </cell>
          <cell r="H67" t="str">
            <v/>
          </cell>
        </row>
        <row r="68">
          <cell r="A68">
            <v>93</v>
          </cell>
          <cell r="B68">
            <v>10036084788</v>
          </cell>
          <cell r="C68" t="str">
            <v>БОГДАНОВА Диана</v>
          </cell>
          <cell r="D68" t="str">
            <v>28.04.2003</v>
          </cell>
          <cell r="E68" t="str">
            <v>КМС</v>
          </cell>
          <cell r="F68" t="str">
            <v>Челябинская область</v>
          </cell>
          <cell r="G68" t="str">
            <v>СШОР №2 г.Копейск</v>
          </cell>
          <cell r="H68" t="str">
            <v/>
          </cell>
        </row>
        <row r="69">
          <cell r="A69">
            <v>94</v>
          </cell>
          <cell r="B69">
            <v>10092258906</v>
          </cell>
          <cell r="C69" t="str">
            <v>ОНИПКО Полина</v>
          </cell>
          <cell r="D69" t="str">
            <v>15.02.2004</v>
          </cell>
          <cell r="E69" t="str">
            <v>КМС</v>
          </cell>
          <cell r="F69" t="str">
            <v>Челябинская область</v>
          </cell>
          <cell r="G69" t="str">
            <v>СШОР №2 г.Копейск</v>
          </cell>
          <cell r="H69" t="e">
            <v>#REF!</v>
          </cell>
        </row>
        <row r="70">
          <cell r="A70">
            <v>95</v>
          </cell>
          <cell r="B70">
            <v>10055095778</v>
          </cell>
          <cell r="C70" t="str">
            <v>КОБЯШЕВА Светлана</v>
          </cell>
          <cell r="D70" t="str">
            <v>20.02.2003</v>
          </cell>
          <cell r="E70" t="str">
            <v>КМС</v>
          </cell>
          <cell r="F70" t="str">
            <v>Свердловская область</v>
          </cell>
          <cell r="G70" t="str">
            <v>СШОР по в/с "Велогор"</v>
          </cell>
          <cell r="H70" t="str">
            <v/>
          </cell>
        </row>
        <row r="71">
          <cell r="A71">
            <v>96</v>
          </cell>
          <cell r="B71">
            <v>10055580980</v>
          </cell>
          <cell r="C71" t="str">
            <v>РАХМАТОВА Вероника</v>
          </cell>
          <cell r="D71" t="str">
            <v>03.06.2003</v>
          </cell>
          <cell r="E71" t="str">
            <v>КМС</v>
          </cell>
          <cell r="F71" t="str">
            <v>Свердловская область</v>
          </cell>
          <cell r="G71" t="str">
            <v>СШОР по в/с "Велогор"</v>
          </cell>
          <cell r="H71" t="str">
            <v/>
          </cell>
        </row>
        <row r="72">
          <cell r="A72">
            <v>97</v>
          </cell>
          <cell r="B72">
            <v>10036020629</v>
          </cell>
          <cell r="C72" t="str">
            <v>МЕЛИХОВА Алина</v>
          </cell>
          <cell r="D72" t="str">
            <v>13.07.2003</v>
          </cell>
          <cell r="E72" t="str">
            <v>КМС</v>
          </cell>
          <cell r="F72" t="str">
            <v>Ростовская область</v>
          </cell>
          <cell r="G72" t="str">
            <v>"Росвело", РО СШОР №15</v>
          </cell>
          <cell r="H72" t="str">
            <v/>
          </cell>
        </row>
        <row r="73">
          <cell r="A73">
            <v>98</v>
          </cell>
          <cell r="B73">
            <v>10052471021</v>
          </cell>
          <cell r="C73" t="str">
            <v>ЧЕРЕНКОВА Виктория</v>
          </cell>
          <cell r="D73" t="str">
            <v>28.02.2003</v>
          </cell>
          <cell r="E73" t="str">
            <v>КМС</v>
          </cell>
          <cell r="F73" t="str">
            <v>Воронежская область</v>
          </cell>
          <cell r="G73" t="str">
            <v>СШОР №8</v>
          </cell>
          <cell r="H73" t="str">
            <v/>
          </cell>
        </row>
        <row r="74">
          <cell r="A74">
            <v>99</v>
          </cell>
          <cell r="B74">
            <v>10083877803</v>
          </cell>
          <cell r="C74" t="str">
            <v>КИЧИГИНА Дарья</v>
          </cell>
          <cell r="D74" t="str">
            <v>28.10.2004</v>
          </cell>
          <cell r="E74" t="str">
            <v>КМС</v>
          </cell>
          <cell r="F74" t="str">
            <v>Республика Татарстан</v>
          </cell>
          <cell r="G74" t="str">
            <v>"ТатНефтьВело"</v>
          </cell>
          <cell r="H74" t="e">
            <v>#REF!</v>
          </cell>
        </row>
        <row r="75">
          <cell r="A75">
            <v>100</v>
          </cell>
          <cell r="B75">
            <v>10036023659</v>
          </cell>
          <cell r="C75" t="str">
            <v>МУХАМЕТШИНА Илина</v>
          </cell>
          <cell r="D75" t="str">
            <v>14.10.2003</v>
          </cell>
          <cell r="E75" t="str">
            <v>КМС</v>
          </cell>
          <cell r="F75" t="str">
            <v>Республика Татарстан</v>
          </cell>
          <cell r="G75" t="str">
            <v>"ТатНефтьВело"</v>
          </cell>
          <cell r="H75" t="str">
            <v/>
          </cell>
        </row>
        <row r="76">
          <cell r="A76">
            <v>101</v>
          </cell>
          <cell r="B76">
            <v>10062501225</v>
          </cell>
          <cell r="C76" t="str">
            <v>КОМОГОРОВА Екатерина</v>
          </cell>
          <cell r="D76" t="str">
            <v>01.08.2004</v>
          </cell>
          <cell r="E76" t="str">
            <v>КМС</v>
          </cell>
          <cell r="F76" t="str">
            <v>Республика Адыгея</v>
          </cell>
          <cell r="G76" t="str">
            <v>СШОР по в/с</v>
          </cell>
          <cell r="H76" t="str">
            <v/>
          </cell>
        </row>
        <row r="77">
          <cell r="A77">
            <v>102</v>
          </cell>
          <cell r="B77">
            <v>10080746117</v>
          </cell>
          <cell r="C77" t="str">
            <v>МОГИЛЕВСКАЯ Анастасия</v>
          </cell>
          <cell r="D77" t="str">
            <v>12.09.2003</v>
          </cell>
          <cell r="E77" t="str">
            <v>КМС</v>
          </cell>
          <cell r="F77" t="str">
            <v>Республика Адыгея</v>
          </cell>
          <cell r="G77" t="str">
            <v>СШОР по в/с</v>
          </cell>
          <cell r="H77" t="str">
            <v/>
          </cell>
        </row>
        <row r="78">
          <cell r="A78">
            <v>103</v>
          </cell>
          <cell r="B78">
            <v>10036064681</v>
          </cell>
          <cell r="C78" t="str">
            <v>НОВИКОВА Кристина</v>
          </cell>
          <cell r="D78" t="str">
            <v>20.03.2003</v>
          </cell>
          <cell r="E78" t="str">
            <v>КМС</v>
          </cell>
          <cell r="F78" t="str">
            <v>Республика Адыгея</v>
          </cell>
          <cell r="G78" t="str">
            <v>СШОР по в/с</v>
          </cell>
          <cell r="H78" t="str">
            <v/>
          </cell>
        </row>
        <row r="79">
          <cell r="A79">
            <v>104</v>
          </cell>
          <cell r="B79">
            <v>10072990864</v>
          </cell>
          <cell r="C79" t="str">
            <v>МОИСЕЕВА Алина</v>
          </cell>
          <cell r="D79" t="str">
            <v>06.06.2004</v>
          </cell>
          <cell r="E79" t="str">
            <v>КМС</v>
          </cell>
          <cell r="F79" t="str">
            <v>Санкт-Петербург</v>
          </cell>
          <cell r="G79" t="str">
            <v>СШОР "ШВСМ по в/с"</v>
          </cell>
          <cell r="H79" t="str">
            <v/>
          </cell>
        </row>
        <row r="80">
          <cell r="A80">
            <v>105</v>
          </cell>
          <cell r="B80">
            <v>10049916685</v>
          </cell>
          <cell r="C80" t="str">
            <v>ВАЛГОНЕН Валерия</v>
          </cell>
          <cell r="D80" t="str">
            <v>26.02.2003</v>
          </cell>
          <cell r="E80" t="str">
            <v>МС</v>
          </cell>
          <cell r="F80" t="str">
            <v>Санкт-Петербург</v>
          </cell>
          <cell r="G80" t="str">
            <v>СШОР "ШВСМ по в/с"</v>
          </cell>
          <cell r="H80" t="str">
            <v/>
          </cell>
        </row>
        <row r="81">
          <cell r="A81">
            <v>106</v>
          </cell>
          <cell r="B81">
            <v>10036076809</v>
          </cell>
          <cell r="C81" t="str">
            <v>АБАЙДУЛЛИНА Инна</v>
          </cell>
          <cell r="D81" t="str">
            <v>20.03.2003</v>
          </cell>
          <cell r="E81" t="str">
            <v>МС</v>
          </cell>
          <cell r="F81" t="str">
            <v>Санкт-Петербург</v>
          </cell>
          <cell r="G81" t="str">
            <v>СШОР "ШВСМ по в/с" - Тюмен.обл.</v>
          </cell>
          <cell r="H81" t="str">
            <v/>
          </cell>
        </row>
        <row r="82">
          <cell r="A82">
            <v>107</v>
          </cell>
          <cell r="B82">
            <v>10054263400</v>
          </cell>
          <cell r="C82" t="str">
            <v>ИВАНЧЕНКО Алена</v>
          </cell>
          <cell r="D82" t="str">
            <v>16.11.2003</v>
          </cell>
          <cell r="E82" t="str">
            <v>КМС</v>
          </cell>
          <cell r="F82" t="str">
            <v>Санкт-Петербург</v>
          </cell>
          <cell r="G82" t="str">
            <v>СШОР "ШВСМ по в/с" - В.Новгород</v>
          </cell>
          <cell r="H82" t="str">
            <v/>
          </cell>
        </row>
        <row r="83">
          <cell r="A83">
            <v>108</v>
          </cell>
          <cell r="B83">
            <v>10052470819</v>
          </cell>
          <cell r="C83" t="str">
            <v>МАТИНА Ирина</v>
          </cell>
          <cell r="D83" t="str">
            <v>27.02.2003</v>
          </cell>
          <cell r="E83" t="str">
            <v>КМС</v>
          </cell>
          <cell r="F83" t="str">
            <v>Санкт-Петербург</v>
          </cell>
          <cell r="G83" t="str">
            <v>Сестрорецк "ОР" - Воронеж. обл.</v>
          </cell>
          <cell r="H83" t="str">
            <v/>
          </cell>
        </row>
        <row r="84">
          <cell r="A84">
            <v>109</v>
          </cell>
          <cell r="B84">
            <v>10036027400</v>
          </cell>
          <cell r="C84" t="str">
            <v>СЕМЫШЕВА Таисия</v>
          </cell>
          <cell r="D84" t="str">
            <v>16.06.2004</v>
          </cell>
          <cell r="E84" t="str">
            <v>КМС</v>
          </cell>
          <cell r="F84" t="str">
            <v>Санкт-Петербург</v>
          </cell>
          <cell r="G84" t="str">
            <v>Сестрорецк "ОР" - Ульян. обл.</v>
          </cell>
          <cell r="H84" t="str">
            <v/>
          </cell>
        </row>
        <row r="85">
          <cell r="A85">
            <v>110</v>
          </cell>
          <cell r="B85">
            <v>10036034975</v>
          </cell>
          <cell r="C85" t="str">
            <v>ПРОЗОРОВА Елизавета</v>
          </cell>
          <cell r="D85" t="str">
            <v>17.01.2003</v>
          </cell>
          <cell r="E85" t="str">
            <v>КМС</v>
          </cell>
          <cell r="F85" t="str">
            <v>Санкт-Петербург</v>
          </cell>
          <cell r="G85" t="str">
            <v>Сестрорецк "ОР"</v>
          </cell>
          <cell r="H85" t="str">
            <v/>
          </cell>
        </row>
        <row r="86">
          <cell r="A86">
            <v>111</v>
          </cell>
          <cell r="B86">
            <v>10084468994</v>
          </cell>
          <cell r="C86" t="str">
            <v>МАНАННИКОВА Анастасия</v>
          </cell>
          <cell r="D86" t="str">
            <v>20.10.2003</v>
          </cell>
          <cell r="E86" t="str">
            <v>1 СР</v>
          </cell>
          <cell r="F86" t="str">
            <v>Омская область</v>
          </cell>
          <cell r="G86" t="str">
            <v>СШОР №8</v>
          </cell>
          <cell r="H86" t="str">
            <v/>
          </cell>
        </row>
        <row r="87">
          <cell r="A87">
            <v>112</v>
          </cell>
          <cell r="B87">
            <v>10065433756</v>
          </cell>
          <cell r="C87" t="str">
            <v>ПОЛЕТЦКАЯ Анна</v>
          </cell>
          <cell r="D87" t="str">
            <v>23.05.2003</v>
          </cell>
          <cell r="E87" t="str">
            <v>КМС</v>
          </cell>
          <cell r="F87" t="str">
            <v>Омская область</v>
          </cell>
          <cell r="G87" t="str">
            <v>СШОР "Академия в/с"</v>
          </cell>
          <cell r="H87" t="str">
            <v/>
          </cell>
        </row>
        <row r="88">
          <cell r="A88">
            <v>113</v>
          </cell>
          <cell r="B88">
            <v>10083179403</v>
          </cell>
          <cell r="C88" t="str">
            <v>БОЛОТОВА Алена</v>
          </cell>
          <cell r="D88" t="str">
            <v>21.01.2004</v>
          </cell>
          <cell r="E88" t="str">
            <v>КМС</v>
          </cell>
          <cell r="F88" t="str">
            <v>Омская область</v>
          </cell>
          <cell r="G88" t="str">
            <v>СШОР №8</v>
          </cell>
          <cell r="H88" t="str">
            <v/>
          </cell>
        </row>
        <row r="89">
          <cell r="A89">
            <v>114</v>
          </cell>
          <cell r="B89">
            <v>10079773790</v>
          </cell>
          <cell r="C89" t="str">
            <v>ШВАРЕВА Варвара</v>
          </cell>
          <cell r="D89" t="str">
            <v>12.10.2004</v>
          </cell>
          <cell r="E89" t="str">
            <v>КМС</v>
          </cell>
          <cell r="F89" t="str">
            <v>Омская область</v>
          </cell>
          <cell r="G89" t="str">
            <v>СГУОР - СДЮСШОР №8</v>
          </cell>
          <cell r="H89" t="str">
            <v/>
          </cell>
        </row>
        <row r="90">
          <cell r="A90">
            <v>115</v>
          </cell>
          <cell r="B90">
            <v>10084468792</v>
          </cell>
          <cell r="C90" t="str">
            <v>НЕЖЕНЦЕВА Виктория</v>
          </cell>
          <cell r="D90" t="str">
            <v>23.01.2003</v>
          </cell>
          <cell r="E90" t="str">
            <v>1 СР</v>
          </cell>
          <cell r="F90" t="str">
            <v>Омская область</v>
          </cell>
          <cell r="G90" t="str">
            <v>СШОР "Академия в/с"</v>
          </cell>
          <cell r="H90" t="str">
            <v/>
          </cell>
        </row>
        <row r="91">
          <cell r="A91">
            <v>116</v>
          </cell>
          <cell r="B91">
            <v>10090061450</v>
          </cell>
          <cell r="C91" t="str">
            <v>БРЫКОВА Дарья</v>
          </cell>
          <cell r="D91" t="str">
            <v>30.08.2004</v>
          </cell>
          <cell r="E91" t="str">
            <v>1 СР</v>
          </cell>
          <cell r="F91" t="str">
            <v>Новосибирская область</v>
          </cell>
          <cell r="G91" t="str">
            <v>СШ "ТЭИС"</v>
          </cell>
          <cell r="H91" t="str">
            <v/>
          </cell>
        </row>
        <row r="92">
          <cell r="A92">
            <v>117</v>
          </cell>
          <cell r="B92">
            <v>10090437124</v>
          </cell>
          <cell r="C92" t="str">
            <v>КИСЛЕНКО Дарья</v>
          </cell>
          <cell r="D92" t="str">
            <v>19.10.2004</v>
          </cell>
          <cell r="E92" t="str">
            <v>КМС</v>
          </cell>
          <cell r="F92" t="str">
            <v>Новосибирская область</v>
          </cell>
          <cell r="G92" t="str">
            <v>СШ "ТЭИС"</v>
          </cell>
          <cell r="H92" t="str">
            <v/>
          </cell>
        </row>
        <row r="93">
          <cell r="A93">
            <v>118</v>
          </cell>
          <cell r="B93">
            <v>10053914196</v>
          </cell>
          <cell r="C93" t="str">
            <v>МЯЛИЦИНА Ника</v>
          </cell>
          <cell r="D93" t="str">
            <v>10.04.2003</v>
          </cell>
          <cell r="E93" t="str">
            <v>КМС</v>
          </cell>
          <cell r="F93" t="str">
            <v>Удмуртская Республика</v>
          </cell>
          <cell r="G93" t="str">
            <v>ДЮСШ пос.Новый</v>
          </cell>
          <cell r="H93" t="str">
            <v/>
          </cell>
        </row>
        <row r="94">
          <cell r="A94">
            <v>119</v>
          </cell>
          <cell r="B94">
            <v>10053914200</v>
          </cell>
          <cell r="C94" t="str">
            <v>МЯЛИЦИНА Яна</v>
          </cell>
          <cell r="D94" t="str">
            <v>10.04.2003</v>
          </cell>
          <cell r="E94" t="str">
            <v>КМС</v>
          </cell>
          <cell r="F94" t="str">
            <v>Удмуртская Республика</v>
          </cell>
          <cell r="G94" t="str">
            <v>ДЮСШ пос.Новый</v>
          </cell>
          <cell r="H94" t="str">
            <v/>
          </cell>
        </row>
        <row r="95">
          <cell r="A95">
            <v>120</v>
          </cell>
          <cell r="B95">
            <v>10055305643</v>
          </cell>
          <cell r="C95" t="str">
            <v>КОУРОВА Ольга</v>
          </cell>
          <cell r="D95" t="str">
            <v>21.01.2003</v>
          </cell>
          <cell r="E95" t="str">
            <v>КМС</v>
          </cell>
          <cell r="F95" t="str">
            <v>Свердловская область</v>
          </cell>
          <cell r="G95" t="str">
            <v>СШОР по в/с "Велогор"</v>
          </cell>
          <cell r="H95" t="str">
            <v/>
          </cell>
        </row>
        <row r="96">
          <cell r="A96">
            <v>121</v>
          </cell>
          <cell r="B96">
            <v>10055578657</v>
          </cell>
          <cell r="C96" t="str">
            <v>БЛАЖЕНКО Алёна</v>
          </cell>
          <cell r="D96" t="str">
            <v>31.05.2003</v>
          </cell>
          <cell r="E96" t="str">
            <v>КМС</v>
          </cell>
          <cell r="F96" t="str">
            <v>Свердловская область</v>
          </cell>
          <cell r="G96" t="str">
            <v>СШОР по в/с "Велогор"</v>
          </cell>
          <cell r="H96" t="str">
            <v/>
          </cell>
        </row>
        <row r="97">
          <cell r="A97">
            <v>122</v>
          </cell>
          <cell r="B97">
            <v>10055312616</v>
          </cell>
          <cell r="C97" t="str">
            <v>МИНИГАЛИЕВА Карина</v>
          </cell>
          <cell r="D97" t="str">
            <v>19.10.2003</v>
          </cell>
          <cell r="E97" t="str">
            <v>КМС</v>
          </cell>
          <cell r="F97" t="str">
            <v>Свердловская область</v>
          </cell>
          <cell r="G97" t="str">
            <v>СШОР по в/с "Велогор"</v>
          </cell>
          <cell r="H97" t="str">
            <v/>
          </cell>
        </row>
        <row r="98">
          <cell r="A98">
            <v>123</v>
          </cell>
          <cell r="B98">
            <v>10055578960</v>
          </cell>
          <cell r="C98" t="str">
            <v>КРАЮШНИКОВА Дарья</v>
          </cell>
          <cell r="D98" t="str">
            <v>18.03.2004</v>
          </cell>
          <cell r="E98" t="str">
            <v>КМС</v>
          </cell>
          <cell r="F98" t="str">
            <v>Свердловская область</v>
          </cell>
          <cell r="G98" t="str">
            <v>СШОР по в/с "Велогор"</v>
          </cell>
          <cell r="H98" t="str">
            <v/>
          </cell>
        </row>
        <row r="99">
          <cell r="A99">
            <v>124</v>
          </cell>
          <cell r="B99">
            <v>10085322493</v>
          </cell>
          <cell r="C99" t="str">
            <v>ПАСЕЧНИК Степанида</v>
          </cell>
          <cell r="D99" t="str">
            <v>19.09.2004</v>
          </cell>
          <cell r="E99" t="str">
            <v>1 СР</v>
          </cell>
          <cell r="F99" t="str">
            <v>Московская область</v>
          </cell>
          <cell r="G99" t="str">
            <v>МО СШОР по в/с</v>
          </cell>
          <cell r="H99" t="str">
            <v/>
          </cell>
        </row>
        <row r="100">
          <cell r="A100">
            <v>125</v>
          </cell>
          <cell r="B100">
            <v>10082146856</v>
          </cell>
          <cell r="C100" t="str">
            <v>ЗАХОДЯКО Алиса</v>
          </cell>
          <cell r="D100" t="str">
            <v>25.11.2004</v>
          </cell>
          <cell r="E100" t="str">
            <v>1 СР</v>
          </cell>
          <cell r="F100" t="str">
            <v>Краснодарский край</v>
          </cell>
          <cell r="G100" t="str">
            <v>ЦОП по в/с</v>
          </cell>
          <cell r="H100" t="str">
            <v/>
          </cell>
        </row>
        <row r="101">
          <cell r="A101">
            <v>126</v>
          </cell>
          <cell r="B101">
            <v>10051010765</v>
          </cell>
          <cell r="C101" t="str">
            <v>ЕЖОВА Екатерина</v>
          </cell>
          <cell r="D101" t="str">
            <v>03.10.2003</v>
          </cell>
          <cell r="E101" t="str">
            <v>КМС</v>
          </cell>
          <cell r="F101" t="str">
            <v>Самарская область</v>
          </cell>
          <cell r="G101" t="str">
            <v>СШОР №15 - ГУОР</v>
          </cell>
          <cell r="H101" t="str">
            <v/>
          </cell>
        </row>
        <row r="102">
          <cell r="A102">
            <v>127</v>
          </cell>
          <cell r="B102">
            <v>10051128377</v>
          </cell>
          <cell r="C102" t="str">
            <v>БАВЫКИНА Елизавета</v>
          </cell>
          <cell r="D102" t="str">
            <v>26.10.2004</v>
          </cell>
          <cell r="E102" t="str">
            <v>КМС</v>
          </cell>
          <cell r="F102" t="str">
            <v>Самарская область</v>
          </cell>
          <cell r="G102" t="str">
            <v>СШОР №15</v>
          </cell>
          <cell r="H102" t="str">
            <v/>
          </cell>
        </row>
        <row r="103">
          <cell r="A103">
            <v>128</v>
          </cell>
          <cell r="B103">
            <v>10036032046</v>
          </cell>
          <cell r="C103" t="str">
            <v>ЕМЕЛЬЯНЕНКО Олеся</v>
          </cell>
          <cell r="D103" t="str">
            <v>11.07.2003</v>
          </cell>
          <cell r="E103" t="str">
            <v>КМС</v>
          </cell>
          <cell r="F103" t="str">
            <v>Самарская область</v>
          </cell>
          <cell r="G103" t="str">
            <v>СШОР №7</v>
          </cell>
          <cell r="H103" t="str">
            <v/>
          </cell>
        </row>
        <row r="104">
          <cell r="A104">
            <v>129</v>
          </cell>
          <cell r="B104">
            <v>10083910640</v>
          </cell>
          <cell r="C104" t="str">
            <v>ТИСЛЕНКО Дарья</v>
          </cell>
          <cell r="D104" t="str">
            <v>26.08.2004</v>
          </cell>
          <cell r="E104" t="str">
            <v>КМС</v>
          </cell>
          <cell r="F104" t="str">
            <v>Самарская область</v>
          </cell>
          <cell r="G104" t="str">
            <v>СШОР №15 - ГУОР</v>
          </cell>
          <cell r="H104" t="str">
            <v/>
          </cell>
        </row>
        <row r="105">
          <cell r="A105">
            <v>130</v>
          </cell>
          <cell r="B105">
            <v>10083910539</v>
          </cell>
          <cell r="C105" t="str">
            <v>ТИСЛЕНКО Елизавета</v>
          </cell>
          <cell r="D105" t="str">
            <v>26.08.2004</v>
          </cell>
          <cell r="E105" t="str">
            <v>КМС</v>
          </cell>
          <cell r="F105" t="str">
            <v>Самарская область</v>
          </cell>
          <cell r="G105" t="str">
            <v>СШОР №15 - ГУОР</v>
          </cell>
          <cell r="H105" t="str">
            <v/>
          </cell>
        </row>
        <row r="106">
          <cell r="A106">
            <v>131</v>
          </cell>
          <cell r="B106">
            <v>10096595715</v>
          </cell>
          <cell r="C106" t="str">
            <v>СОЛДАТОВА Екатерина</v>
          </cell>
          <cell r="D106" t="str">
            <v>17.09.2004</v>
          </cell>
          <cell r="E106" t="str">
            <v>КМС</v>
          </cell>
          <cell r="F106" t="str">
            <v>Республика Хакасия</v>
          </cell>
          <cell r="G106" t="str">
            <v/>
          </cell>
          <cell r="H106" t="str">
            <v/>
          </cell>
        </row>
        <row r="107">
          <cell r="A107">
            <v>132</v>
          </cell>
          <cell r="B107">
            <v>10092428553</v>
          </cell>
          <cell r="C107" t="str">
            <v>СИМАКОВА Алена</v>
          </cell>
          <cell r="D107" t="str">
            <v>05.11.2004</v>
          </cell>
          <cell r="E107" t="str">
            <v>КМС</v>
          </cell>
          <cell r="F107" t="str">
            <v>Хабаровский край</v>
          </cell>
          <cell r="G107" t="str">
            <v/>
          </cell>
          <cell r="H107" t="str">
            <v/>
          </cell>
        </row>
        <row r="108">
          <cell r="A108">
            <v>133</v>
          </cell>
          <cell r="B108">
            <v>10092004581</v>
          </cell>
          <cell r="C108" t="str">
            <v>ИВАНОВА Марианна</v>
          </cell>
          <cell r="D108" t="str">
            <v>06.04.2004</v>
          </cell>
          <cell r="E108" t="str">
            <v>КМС</v>
          </cell>
          <cell r="F108" t="str">
            <v>Хабаровский край</v>
          </cell>
          <cell r="G108" t="str">
            <v/>
          </cell>
          <cell r="H108" t="str">
            <v/>
          </cell>
        </row>
        <row r="109">
          <cell r="A109">
            <v>134</v>
          </cell>
          <cell r="B109">
            <v>10036020326</v>
          </cell>
          <cell r="C109" t="str">
            <v>КЛИШИНА Ольга</v>
          </cell>
          <cell r="D109" t="str">
            <v>25.08.2003</v>
          </cell>
          <cell r="E109" t="str">
            <v>КМС</v>
          </cell>
          <cell r="F109" t="str">
            <v>Ростовская область</v>
          </cell>
          <cell r="G109" t="str">
            <v>"Росвело", РО СШОР №15</v>
          </cell>
          <cell r="H109" t="str">
            <v/>
          </cell>
        </row>
        <row r="110">
          <cell r="A110">
            <v>135</v>
          </cell>
          <cell r="B110">
            <v>10055916945</v>
          </cell>
          <cell r="C110" t="str">
            <v>ДЫБЛЕНКО Екатерина</v>
          </cell>
          <cell r="D110" t="str">
            <v>21.12.2004</v>
          </cell>
          <cell r="E110" t="str">
            <v>1 СР</v>
          </cell>
          <cell r="F110" t="str">
            <v>Ростовская область</v>
          </cell>
          <cell r="G110" t="str">
            <v>"Росвело", РО СШОР №15</v>
          </cell>
          <cell r="H110" t="str">
            <v/>
          </cell>
        </row>
        <row r="111">
          <cell r="A111">
            <v>136</v>
          </cell>
          <cell r="B111">
            <v>10055891380</v>
          </cell>
          <cell r="C111" t="str">
            <v>КРАСОВСКАЯ Татьяна</v>
          </cell>
          <cell r="D111" t="str">
            <v>08.03.2004</v>
          </cell>
          <cell r="E111" t="str">
            <v>КМС</v>
          </cell>
          <cell r="F111" t="str">
            <v>Ростовская область</v>
          </cell>
          <cell r="G111" t="str">
            <v>"Росвело", РО СШОР №15</v>
          </cell>
          <cell r="H111" t="str">
            <v/>
          </cell>
        </row>
        <row r="112">
          <cell r="A112">
            <v>137</v>
          </cell>
          <cell r="B112">
            <v>10055892491</v>
          </cell>
          <cell r="C112" t="str">
            <v>ЛЕБЕДИНЕЦ Арина</v>
          </cell>
          <cell r="D112" t="str">
            <v>13.06.2003</v>
          </cell>
          <cell r="E112" t="str">
            <v>КМС</v>
          </cell>
          <cell r="F112" t="str">
            <v>Ростовская область</v>
          </cell>
          <cell r="G112" t="str">
            <v>"Росвело", РО СШОР №15</v>
          </cell>
          <cell r="H112" t="str">
            <v/>
          </cell>
        </row>
        <row r="113">
          <cell r="A113">
            <v>138</v>
          </cell>
          <cell r="B113">
            <v>10055094768</v>
          </cell>
          <cell r="C113" t="str">
            <v>СКОРКИНА Виктория</v>
          </cell>
          <cell r="D113" t="str">
            <v>22.08.2003</v>
          </cell>
          <cell r="E113" t="str">
            <v>КМС</v>
          </cell>
          <cell r="F113" t="str">
            <v>Воронежская область</v>
          </cell>
          <cell r="G113" t="str">
            <v>СШОР №8</v>
          </cell>
          <cell r="H113" t="str">
            <v/>
          </cell>
        </row>
        <row r="114">
          <cell r="A114">
            <v>139</v>
          </cell>
          <cell r="B114">
            <v>10036018104</v>
          </cell>
          <cell r="C114" t="str">
            <v>ЧУРИКОВА Ирина</v>
          </cell>
          <cell r="D114" t="str">
            <v>27.12.2003</v>
          </cell>
          <cell r="E114" t="str">
            <v>КМС</v>
          </cell>
          <cell r="F114" t="str">
            <v>Воронежская область</v>
          </cell>
          <cell r="G114" t="str">
            <v>СШОР №1</v>
          </cell>
          <cell r="H114" t="str">
            <v/>
          </cell>
        </row>
        <row r="115">
          <cell r="A115">
            <v>140</v>
          </cell>
          <cell r="B115">
            <v>10080503516</v>
          </cell>
          <cell r="C115" t="str">
            <v>ТАРАСОВА Анна</v>
          </cell>
          <cell r="D115" t="str">
            <v>29.12.2003</v>
          </cell>
          <cell r="E115" t="str">
            <v>КМС</v>
          </cell>
          <cell r="F115" t="str">
            <v>Воронежская область</v>
          </cell>
          <cell r="G115" t="str">
            <v>СШОР №8</v>
          </cell>
          <cell r="H115" t="str">
            <v/>
          </cell>
        </row>
        <row r="116">
          <cell r="A116">
            <v>141</v>
          </cell>
          <cell r="B116">
            <v>10092519085</v>
          </cell>
          <cell r="C116" t="str">
            <v>ЗЕМЛЯНИЧКИНА Дарья</v>
          </cell>
          <cell r="D116" t="str">
            <v>29.02.2004</v>
          </cell>
          <cell r="E116" t="str">
            <v>КМС</v>
          </cell>
          <cell r="F116" t="str">
            <v>Иркутская область</v>
          </cell>
          <cell r="G116" t="str">
            <v>СШОР Олимпиец, ГУОР, Байкал-ДВ</v>
          </cell>
          <cell r="H116" t="str">
            <v/>
          </cell>
        </row>
        <row r="117">
          <cell r="A117">
            <v>142</v>
          </cell>
          <cell r="B117">
            <v>10079774905</v>
          </cell>
          <cell r="C117" t="str">
            <v>ПОЛУДНИЦЫНА Диана</v>
          </cell>
          <cell r="D117" t="str">
            <v>14.07.2003</v>
          </cell>
          <cell r="E117" t="str">
            <v>КМС</v>
          </cell>
          <cell r="F117" t="str">
            <v>Иркутская область, Забайкальский край</v>
          </cell>
          <cell r="G117" t="str">
            <v>СШОР Олимпиец, ГУОР, Байкал-ДВ, Заб.Кр</v>
          </cell>
          <cell r="H117" t="str">
            <v/>
          </cell>
        </row>
        <row r="118">
          <cell r="A118">
            <v>143</v>
          </cell>
          <cell r="B118">
            <v>10036067311</v>
          </cell>
          <cell r="C118" t="str">
            <v>КАНАКОВА Наталья</v>
          </cell>
          <cell r="D118" t="str">
            <v>16.04.2003</v>
          </cell>
          <cell r="E118" t="str">
            <v>КМС</v>
          </cell>
          <cell r="F118" t="str">
            <v>Республика Башкортостан</v>
          </cell>
          <cell r="G118" t="str">
            <v>СШОР по в/с</v>
          </cell>
          <cell r="H118" t="str">
            <v/>
          </cell>
        </row>
        <row r="119">
          <cell r="A119">
            <v>144</v>
          </cell>
          <cell r="B119">
            <v>10053913489</v>
          </cell>
          <cell r="C119" t="str">
            <v>ГИЛЬФАНОВА Кристина</v>
          </cell>
          <cell r="D119" t="str">
            <v>21.03.2004</v>
          </cell>
          <cell r="E119" t="str">
            <v>КМС</v>
          </cell>
          <cell r="F119" t="str">
            <v>Республика Башкортостан</v>
          </cell>
          <cell r="G119" t="str">
            <v>СШОР по в/с</v>
          </cell>
          <cell r="H119" t="str">
            <v/>
          </cell>
        </row>
        <row r="120">
          <cell r="A120">
            <v>145</v>
          </cell>
          <cell r="B120">
            <v>10053913691</v>
          </cell>
          <cell r="C120" t="str">
            <v>ГАЙФУЛЛИНА Карина</v>
          </cell>
          <cell r="D120" t="str">
            <v>18.04.2003</v>
          </cell>
          <cell r="E120" t="str">
            <v>КМС</v>
          </cell>
          <cell r="F120" t="str">
            <v>Республика Башкортостан</v>
          </cell>
          <cell r="G120" t="str">
            <v>СШОР по в/с</v>
          </cell>
          <cell r="H120" t="str">
            <v/>
          </cell>
        </row>
        <row r="121">
          <cell r="A121">
            <v>146</v>
          </cell>
          <cell r="B121">
            <v>10059478259</v>
          </cell>
          <cell r="C121" t="str">
            <v>ЛОБОВА Стелла</v>
          </cell>
          <cell r="D121" t="str">
            <v>26.09.2003</v>
          </cell>
          <cell r="E121" t="str">
            <v>КМС</v>
          </cell>
          <cell r="F121" t="str">
            <v>Санкт-Петербург</v>
          </cell>
          <cell r="G121" t="str">
            <v>"ОН"</v>
          </cell>
          <cell r="H121" t="str">
            <v/>
          </cell>
        </row>
        <row r="122">
          <cell r="A122">
            <v>147</v>
          </cell>
          <cell r="B122">
            <v>10056454788</v>
          </cell>
          <cell r="C122" t="str">
            <v>ЖУКОВА Галина</v>
          </cell>
          <cell r="D122" t="str">
            <v>07.03.2004</v>
          </cell>
          <cell r="E122" t="str">
            <v>КМС</v>
          </cell>
          <cell r="F122" t="str">
            <v>Санкт-Петербург</v>
          </cell>
          <cell r="G122" t="str">
            <v>"ОН"</v>
          </cell>
          <cell r="H122" t="str">
            <v/>
          </cell>
        </row>
        <row r="123">
          <cell r="A123">
            <v>148</v>
          </cell>
          <cell r="B123">
            <v>10036096916</v>
          </cell>
          <cell r="C123" t="str">
            <v>КУЗЬМИНА Арина</v>
          </cell>
          <cell r="D123" t="str">
            <v>06.05.2003</v>
          </cell>
          <cell r="E123" t="str">
            <v>КМС</v>
          </cell>
          <cell r="F123" t="str">
            <v>Санкт-Петербург</v>
          </cell>
          <cell r="G123" t="str">
            <v>"ОН"</v>
          </cell>
          <cell r="H123" t="str">
            <v/>
          </cell>
        </row>
        <row r="124">
          <cell r="A124">
            <v>149</v>
          </cell>
          <cell r="B124">
            <v>10080745511</v>
          </cell>
          <cell r="C124" t="str">
            <v>ОСЬКИНА Лилия</v>
          </cell>
          <cell r="D124" t="str">
            <v>29.05.2003</v>
          </cell>
          <cell r="E124" t="str">
            <v>КМС</v>
          </cell>
          <cell r="F124" t="str">
            <v>Республика Адыгея</v>
          </cell>
          <cell r="G124" t="str">
            <v>СШОР по в/с</v>
          </cell>
          <cell r="H124" t="str">
            <v/>
          </cell>
        </row>
        <row r="125">
          <cell r="A125">
            <v>151</v>
          </cell>
          <cell r="B125">
            <v>10092421378</v>
          </cell>
          <cell r="C125" t="str">
            <v>БОР Елизавета</v>
          </cell>
          <cell r="D125" t="str">
            <v>18.05.2006</v>
          </cell>
          <cell r="E125" t="str">
            <v>1 СР</v>
          </cell>
          <cell r="F125" t="str">
            <v>Санкт-Петербург</v>
          </cell>
          <cell r="G125" t="str">
            <v>СШОР "ШВСМ по в/с"</v>
          </cell>
          <cell r="H125" t="e">
            <v>#REF!</v>
          </cell>
        </row>
        <row r="126">
          <cell r="A126">
            <v>152</v>
          </cell>
          <cell r="B126">
            <v>10103782607</v>
          </cell>
          <cell r="C126" t="str">
            <v>СОЛИНА Ангелина</v>
          </cell>
          <cell r="D126" t="str">
            <v>22.03.2006</v>
          </cell>
          <cell r="E126" t="str">
            <v>1 СР</v>
          </cell>
          <cell r="F126" t="str">
            <v>Санкт-Петербург</v>
          </cell>
          <cell r="G126" t="str">
            <v>СШОР "ШВСМ по в/с"</v>
          </cell>
          <cell r="H126" t="e">
            <v>#REF!</v>
          </cell>
        </row>
        <row r="127">
          <cell r="A127">
            <v>153</v>
          </cell>
          <cell r="B127">
            <v>10111632432</v>
          </cell>
          <cell r="C127" t="str">
            <v>СИЛЕНОК Вероника</v>
          </cell>
          <cell r="D127" t="str">
            <v>12.12.2006</v>
          </cell>
          <cell r="E127" t="str">
            <v>1 СР</v>
          </cell>
          <cell r="F127" t="str">
            <v>Санкт-Петербург</v>
          </cell>
          <cell r="G127" t="str">
            <v>СШОР "ШВСМ по в/с"</v>
          </cell>
          <cell r="H127" t="e">
            <v>#REF!</v>
          </cell>
        </row>
        <row r="128">
          <cell r="A128">
            <v>154</v>
          </cell>
          <cell r="B128">
            <v>10111632836</v>
          </cell>
          <cell r="C128" t="str">
            <v>ДАНЬШИНА Полина</v>
          </cell>
          <cell r="D128" t="str">
            <v>24.02.2007</v>
          </cell>
          <cell r="E128" t="str">
            <v>1 СР</v>
          </cell>
          <cell r="F128" t="str">
            <v>Санкт-Петербург</v>
          </cell>
          <cell r="G128" t="str">
            <v>СШОР "ШВСМ по в/с"</v>
          </cell>
          <cell r="H128" t="e">
            <v>#REF!</v>
          </cell>
        </row>
        <row r="129">
          <cell r="A129">
            <v>155</v>
          </cell>
          <cell r="B129">
            <v>10094559422</v>
          </cell>
          <cell r="C129" t="str">
            <v>СМИРНОВА Диана</v>
          </cell>
          <cell r="D129" t="str">
            <v>02.06.2005</v>
          </cell>
          <cell r="E129" t="str">
            <v>1 СР</v>
          </cell>
          <cell r="F129" t="str">
            <v>Санкт-Петербург</v>
          </cell>
          <cell r="G129" t="str">
            <v>СШОР "ШВСМ по в/с"</v>
          </cell>
          <cell r="H129" t="e">
            <v>#REF!</v>
          </cell>
        </row>
        <row r="130">
          <cell r="A130">
            <v>156</v>
          </cell>
          <cell r="B130">
            <v>10103779068</v>
          </cell>
          <cell r="C130" t="str">
            <v>РАЧКОВСКАЯ Анастасия</v>
          </cell>
          <cell r="D130" t="str">
            <v>15.01.2005</v>
          </cell>
          <cell r="E130" t="str">
            <v>1 СР</v>
          </cell>
          <cell r="F130" t="str">
            <v>Санкт-Петербург</v>
          </cell>
          <cell r="G130" t="str">
            <v>СШОР "ШВСМ по в/с"</v>
          </cell>
          <cell r="H130" t="e">
            <v>#REF!</v>
          </cell>
        </row>
        <row r="131">
          <cell r="A131">
            <v>157</v>
          </cell>
          <cell r="B131">
            <v>10103778765</v>
          </cell>
          <cell r="C131" t="str">
            <v>РАЧКОВСКАЯ Екатерина</v>
          </cell>
          <cell r="D131" t="str">
            <v>15.01.2005</v>
          </cell>
          <cell r="E131" t="str">
            <v>1 СР</v>
          </cell>
          <cell r="F131" t="str">
            <v>Санкт-Петербург</v>
          </cell>
          <cell r="G131" t="str">
            <v>СШОР "ШВСМ по в/с"</v>
          </cell>
          <cell r="H131" t="e">
            <v>#REF!</v>
          </cell>
        </row>
        <row r="132">
          <cell r="A132">
            <v>158</v>
          </cell>
          <cell r="B132">
            <v>10111631927</v>
          </cell>
          <cell r="C132" t="str">
            <v>КОКАРЕВА Аглая</v>
          </cell>
          <cell r="D132" t="str">
            <v>23.09.2007</v>
          </cell>
          <cell r="E132" t="str">
            <v>2 СР</v>
          </cell>
          <cell r="F132" t="str">
            <v>Санкт-Петербург</v>
          </cell>
          <cell r="G132" t="str">
            <v>СШОР "ШВСМ по в/с"</v>
          </cell>
          <cell r="H132" t="e">
            <v>#REF!</v>
          </cell>
        </row>
        <row r="133">
          <cell r="A133">
            <v>159</v>
          </cell>
          <cell r="B133">
            <v>10080748238</v>
          </cell>
          <cell r="C133" t="str">
            <v>ЧЕРТИХИНА Юлия</v>
          </cell>
          <cell r="D133" t="str">
            <v>08.02.2007</v>
          </cell>
          <cell r="E133" t="str">
            <v>3 СР</v>
          </cell>
          <cell r="F133" t="str">
            <v>Санкт-Петербург</v>
          </cell>
          <cell r="G133" t="str">
            <v>СШОР "ШВСМ по в/с" Калининград</v>
          </cell>
          <cell r="H133" t="e">
            <v>#REF!</v>
          </cell>
        </row>
        <row r="134">
          <cell r="A134">
            <v>160</v>
          </cell>
          <cell r="B134">
            <v>10101383875</v>
          </cell>
          <cell r="C134" t="str">
            <v>БЕК Анастасия</v>
          </cell>
          <cell r="D134" t="str">
            <v>04.08.2005</v>
          </cell>
          <cell r="E134" t="str">
            <v>1 СР</v>
          </cell>
          <cell r="F134" t="str">
            <v>Санкт-Петербург</v>
          </cell>
          <cell r="G134" t="str">
            <v>Сестрорецк "Олимпийский резерв"</v>
          </cell>
          <cell r="H134" t="e">
            <v>#REF!</v>
          </cell>
        </row>
        <row r="135">
          <cell r="A135">
            <v>161</v>
          </cell>
          <cell r="B135">
            <v>10101380744</v>
          </cell>
          <cell r="C135" t="str">
            <v>ГРИГОРЬЕВА Екатерина</v>
          </cell>
          <cell r="D135" t="str">
            <v>22.02.2005</v>
          </cell>
          <cell r="E135" t="str">
            <v>1 СР</v>
          </cell>
          <cell r="F135" t="str">
            <v>Санкт-Петербург</v>
          </cell>
          <cell r="G135" t="str">
            <v>Сестрорецк "Олимпийский резерв"</v>
          </cell>
          <cell r="H135" t="e">
            <v>#REF!</v>
          </cell>
        </row>
        <row r="136">
          <cell r="A136">
            <v>162</v>
          </cell>
          <cell r="B136">
            <v>10101387818</v>
          </cell>
          <cell r="C136" t="str">
            <v>ПЕТРУХИНА Виктория</v>
          </cell>
          <cell r="D136" t="str">
            <v>01.02.2005</v>
          </cell>
          <cell r="E136" t="str">
            <v>1 СР</v>
          </cell>
          <cell r="F136" t="str">
            <v>Санкт-Петербург</v>
          </cell>
          <cell r="G136" t="str">
            <v>Сестрорецк "Олимпийский резерв"</v>
          </cell>
          <cell r="H136" t="e">
            <v>#REF!</v>
          </cell>
        </row>
        <row r="137">
          <cell r="A137">
            <v>163</v>
          </cell>
          <cell r="B137">
            <v>10093565473</v>
          </cell>
          <cell r="C137" t="str">
            <v>ПАХОМОВА Анастасия</v>
          </cell>
          <cell r="D137" t="str">
            <v>05.02.2005</v>
          </cell>
          <cell r="E137" t="str">
            <v>1 СР</v>
          </cell>
          <cell r="F137" t="str">
            <v>Санкт-Петербург</v>
          </cell>
          <cell r="G137" t="str">
            <v>Сестрорецк "Олимпийский резерв"</v>
          </cell>
          <cell r="H137" t="e">
            <v>#REF!</v>
          </cell>
        </row>
        <row r="138">
          <cell r="A138">
            <v>164</v>
          </cell>
          <cell r="B138">
            <v>10075125470</v>
          </cell>
          <cell r="C138" t="str">
            <v>РОДИОНОВА Ксения</v>
          </cell>
          <cell r="D138" t="str">
            <v>21.50.2000</v>
          </cell>
          <cell r="E138" t="str">
            <v>1 СР</v>
          </cell>
          <cell r="F138" t="str">
            <v>Санкт-Петербург</v>
          </cell>
          <cell r="G138" t="str">
            <v>Сестрорецк "Олимпийский резерв"</v>
          </cell>
          <cell r="H138" t="e">
            <v>#REF!</v>
          </cell>
        </row>
        <row r="139">
          <cell r="A139">
            <v>165</v>
          </cell>
          <cell r="B139">
            <v>10101387010</v>
          </cell>
          <cell r="C139" t="str">
            <v>САГДИЕВА Асия</v>
          </cell>
          <cell r="D139" t="str">
            <v>04.02.2005</v>
          </cell>
          <cell r="E139" t="str">
            <v>1 СР</v>
          </cell>
          <cell r="F139" t="str">
            <v>Санкт-Петербург</v>
          </cell>
          <cell r="G139" t="str">
            <v>Сестрорецк "Олимпийский резерв"</v>
          </cell>
          <cell r="H139" t="e">
            <v>#REF!</v>
          </cell>
        </row>
        <row r="140">
          <cell r="A140">
            <v>166</v>
          </cell>
          <cell r="B140">
            <v>10083214765</v>
          </cell>
          <cell r="C140" t="str">
            <v>КРАПИВИНА Дарья</v>
          </cell>
          <cell r="D140" t="str">
            <v>27.10.2005</v>
          </cell>
          <cell r="E140" t="str">
            <v>1 СР</v>
          </cell>
          <cell r="F140" t="str">
            <v>Санкт-Петербург</v>
          </cell>
          <cell r="G140" t="str">
            <v>Сестрорецк "Олимпийский резерв"</v>
          </cell>
          <cell r="H140" t="e">
            <v>#REF!</v>
          </cell>
        </row>
        <row r="141">
          <cell r="A141">
            <v>167</v>
          </cell>
          <cell r="B141">
            <v>10083214159</v>
          </cell>
          <cell r="C141" t="str">
            <v>КАМОЛОВА Дарья</v>
          </cell>
          <cell r="D141" t="str">
            <v>11.12.2005</v>
          </cell>
          <cell r="E141" t="str">
            <v>1 СР</v>
          </cell>
          <cell r="F141" t="str">
            <v>Санкт-Петербург</v>
          </cell>
          <cell r="G141" t="str">
            <v>Сестрорецк "Олимпийский резерв"</v>
          </cell>
          <cell r="H141" t="e">
            <v>#REF!</v>
          </cell>
        </row>
        <row r="142">
          <cell r="A142">
            <v>168</v>
          </cell>
          <cell r="B142">
            <v>10091139564</v>
          </cell>
          <cell r="C142" t="str">
            <v>КОЗЛОВА Карина</v>
          </cell>
          <cell r="D142" t="str">
            <v>11.03.2006</v>
          </cell>
          <cell r="E142" t="str">
            <v>1 СР</v>
          </cell>
          <cell r="F142" t="str">
            <v>Санкт-Петербург</v>
          </cell>
          <cell r="G142" t="str">
            <v>Сестрорецк "Олимпийский резерв"</v>
          </cell>
          <cell r="H142" t="e">
            <v>#REF!</v>
          </cell>
        </row>
        <row r="143">
          <cell r="A143">
            <v>169</v>
          </cell>
          <cell r="B143">
            <v>10111058920</v>
          </cell>
          <cell r="C143" t="str">
            <v>ЖЕЛОНКИНА Софья</v>
          </cell>
          <cell r="D143" t="str">
            <v>18.08.2006</v>
          </cell>
          <cell r="E143" t="str">
            <v>1 СР</v>
          </cell>
          <cell r="F143" t="str">
            <v>Санкт-Петербург</v>
          </cell>
          <cell r="G143" t="str">
            <v>Сестрорецк "Олимпийский резерв"</v>
          </cell>
          <cell r="H143" t="e">
            <v>#REF!</v>
          </cell>
        </row>
        <row r="144">
          <cell r="A144">
            <v>170</v>
          </cell>
          <cell r="B144">
            <v>10111016480</v>
          </cell>
          <cell r="C144" t="str">
            <v>ЖУРАВЛЕВА Екатерина</v>
          </cell>
          <cell r="D144" t="str">
            <v>02.06.2006</v>
          </cell>
          <cell r="E144" t="str">
            <v>1 СР</v>
          </cell>
          <cell r="F144" t="str">
            <v>Санкт-Петербург</v>
          </cell>
          <cell r="G144" t="str">
            <v>Сестрорецк "Олимпийский резерв"</v>
          </cell>
          <cell r="H144" t="e">
            <v>#REF!</v>
          </cell>
        </row>
        <row r="145">
          <cell r="A145">
            <v>171</v>
          </cell>
          <cell r="B145">
            <v>10111044267</v>
          </cell>
          <cell r="C145" t="str">
            <v>ФИЛИППОВА Оксана</v>
          </cell>
          <cell r="D145" t="str">
            <v>15.07.2006</v>
          </cell>
          <cell r="E145" t="str">
            <v>1 СР</v>
          </cell>
          <cell r="F145" t="str">
            <v>Санкт-Петербург</v>
          </cell>
          <cell r="G145" t="str">
            <v>Сестрорецк "Олимпийский резерв"</v>
          </cell>
          <cell r="H145" t="e">
            <v>#REF!</v>
          </cell>
        </row>
        <row r="146">
          <cell r="A146">
            <v>172</v>
          </cell>
          <cell r="B146">
            <v>10098742041</v>
          </cell>
          <cell r="C146" t="str">
            <v>КИРИЧЕНКО Евгения</v>
          </cell>
          <cell r="D146" t="str">
            <v>04.04.2006</v>
          </cell>
          <cell r="E146" t="str">
            <v>1 СР</v>
          </cell>
          <cell r="F146" t="str">
            <v>Санкт-Петербург</v>
          </cell>
          <cell r="G146" t="str">
            <v>Сестрорецк "Олимпийский резерв"</v>
          </cell>
          <cell r="H146" t="e">
            <v>#REF!</v>
          </cell>
        </row>
        <row r="147">
          <cell r="A147">
            <v>173</v>
          </cell>
          <cell r="B147">
            <v>10111079330</v>
          </cell>
          <cell r="C147" t="str">
            <v>ДАВЫДОВСКАЯ Ольга</v>
          </cell>
          <cell r="D147" t="str">
            <v>19.09.2006</v>
          </cell>
          <cell r="E147" t="str">
            <v>1 СР</v>
          </cell>
          <cell r="F147" t="str">
            <v>Санкт-Петербург</v>
          </cell>
          <cell r="G147" t="str">
            <v>Сестрорецк "Олимпийский резерв"</v>
          </cell>
          <cell r="H147" t="e">
            <v>#REF!</v>
          </cell>
        </row>
        <row r="148">
          <cell r="A148">
            <v>174</v>
          </cell>
          <cell r="B148">
            <v>10111188252</v>
          </cell>
          <cell r="C148" t="str">
            <v>УДЯНСКЯ Александра</v>
          </cell>
          <cell r="D148" t="str">
            <v>16.03.2007</v>
          </cell>
          <cell r="E148" t="str">
            <v>1 СР</v>
          </cell>
          <cell r="F148" t="str">
            <v>Санкт-Петербург</v>
          </cell>
          <cell r="G148" t="str">
            <v>Сестрорецк "Олимпийский резерв"</v>
          </cell>
          <cell r="H148" t="e">
            <v>#REF!</v>
          </cell>
        </row>
        <row r="149">
          <cell r="A149">
            <v>175</v>
          </cell>
          <cell r="B149">
            <v>10091170179</v>
          </cell>
          <cell r="C149" t="str">
            <v>МАЛЬКОВА Татьяна</v>
          </cell>
          <cell r="D149" t="str">
            <v>26.12.2005</v>
          </cell>
          <cell r="E149" t="str">
            <v>КМС</v>
          </cell>
          <cell r="F149" t="str">
            <v>Санкт-Петербург</v>
          </cell>
          <cell r="G149" t="str">
            <v>"Олимпийские Надежды"</v>
          </cell>
          <cell r="H149" t="e">
            <v>#REF!</v>
          </cell>
        </row>
        <row r="150">
          <cell r="A150">
            <v>176</v>
          </cell>
          <cell r="B150">
            <v>10077285035</v>
          </cell>
          <cell r="C150" t="str">
            <v>ШТЕНЦЕЛЬ Милана</v>
          </cell>
          <cell r="D150" t="str">
            <v>02.10.2005</v>
          </cell>
          <cell r="E150" t="str">
            <v>1 СР</v>
          </cell>
          <cell r="F150" t="str">
            <v>Санкт-Петербург</v>
          </cell>
          <cell r="G150" t="str">
            <v>"Олимпийские Надежды"</v>
          </cell>
          <cell r="H150" t="str">
            <v/>
          </cell>
        </row>
        <row r="151">
          <cell r="A151">
            <v>177</v>
          </cell>
          <cell r="B151">
            <v>10094924079</v>
          </cell>
          <cell r="C151" t="str">
            <v>БРЮХОВА Мария</v>
          </cell>
          <cell r="D151" t="str">
            <v>12.03.2006</v>
          </cell>
          <cell r="E151" t="str">
            <v>2 СР</v>
          </cell>
          <cell r="F151" t="str">
            <v>Республика Адыгея</v>
          </cell>
          <cell r="G151" t="str">
            <v>СШОР по в/с</v>
          </cell>
          <cell r="H151" t="e">
            <v>#REF!</v>
          </cell>
        </row>
        <row r="152">
          <cell r="A152">
            <v>178</v>
          </cell>
          <cell r="B152">
            <v>10104084115</v>
          </cell>
          <cell r="C152" t="str">
            <v>ХАМЗИНА Анастасия</v>
          </cell>
          <cell r="D152" t="str">
            <v>01.08.2006</v>
          </cell>
          <cell r="E152" t="str">
            <v>2 СР</v>
          </cell>
          <cell r="F152" t="str">
            <v>Республика Адыгея</v>
          </cell>
          <cell r="G152" t="str">
            <v>СШОР по в/с</v>
          </cell>
          <cell r="H152" t="e">
            <v>#REF!</v>
          </cell>
        </row>
        <row r="153">
          <cell r="A153">
            <v>179</v>
          </cell>
          <cell r="B153">
            <v>10103844140</v>
          </cell>
          <cell r="C153" t="str">
            <v>КОСТОМАРОВА Юлия</v>
          </cell>
          <cell r="D153" t="str">
            <v>03.09.2006</v>
          </cell>
          <cell r="E153" t="str">
            <v>2 СР</v>
          </cell>
          <cell r="F153" t="str">
            <v>Республика Адыгея</v>
          </cell>
          <cell r="G153" t="str">
            <v>СШОР по в/с</v>
          </cell>
          <cell r="H153" t="e">
            <v>#REF!</v>
          </cell>
        </row>
        <row r="154">
          <cell r="A154">
            <v>180</v>
          </cell>
          <cell r="B154">
            <v>10105980362</v>
          </cell>
          <cell r="C154" t="str">
            <v>ГУРСКАЯ Анастасия</v>
          </cell>
          <cell r="D154" t="str">
            <v>23.04.2007</v>
          </cell>
          <cell r="E154" t="str">
            <v>2 СР</v>
          </cell>
          <cell r="F154" t="str">
            <v>Республика Адыгея</v>
          </cell>
          <cell r="G154" t="str">
            <v>СШОР по в/с</v>
          </cell>
          <cell r="H154" t="e">
            <v>#REF!</v>
          </cell>
        </row>
        <row r="155">
          <cell r="A155">
            <v>181</v>
          </cell>
          <cell r="B155">
            <v>10105271858</v>
          </cell>
          <cell r="C155" t="str">
            <v>ЯЦЕЧКО Анна</v>
          </cell>
          <cell r="D155" t="str">
            <v>08.08.2007</v>
          </cell>
          <cell r="E155" t="str">
            <v>2 СР</v>
          </cell>
          <cell r="F155" t="str">
            <v>Республика Адыгея</v>
          </cell>
          <cell r="G155" t="str">
            <v>СШОР по в/с</v>
          </cell>
          <cell r="H155" t="e">
            <v>#REF!</v>
          </cell>
        </row>
        <row r="156">
          <cell r="A156">
            <v>182</v>
          </cell>
          <cell r="B156">
            <v>10109564413</v>
          </cell>
          <cell r="C156" t="str">
            <v>РАДУНЕНКО Анна</v>
          </cell>
          <cell r="D156" t="str">
            <v>21.12.2007</v>
          </cell>
          <cell r="E156" t="str">
            <v>1 СР</v>
          </cell>
          <cell r="F156" t="str">
            <v>Республика Адыгея</v>
          </cell>
          <cell r="G156" t="str">
            <v>СШОР по в/с</v>
          </cell>
          <cell r="H156" t="e">
            <v>#REF!</v>
          </cell>
        </row>
        <row r="157">
          <cell r="A157">
            <v>183</v>
          </cell>
          <cell r="B157">
            <v>10115153835</v>
          </cell>
          <cell r="C157" t="str">
            <v>СОТОНИНА Виктория</v>
          </cell>
          <cell r="D157" t="str">
            <v>09.05.2006</v>
          </cell>
          <cell r="E157" t="str">
            <v>2 СР</v>
          </cell>
          <cell r="F157" t="str">
            <v>Республика Адыгея</v>
          </cell>
          <cell r="G157" t="str">
            <v>СШОР по в/с</v>
          </cell>
          <cell r="H157" t="e">
            <v>#REF!</v>
          </cell>
        </row>
        <row r="158">
          <cell r="A158">
            <v>184</v>
          </cell>
          <cell r="B158" t="e">
            <v>#REF!</v>
          </cell>
          <cell r="C158" t="str">
            <v>ДИКАЯ Арина</v>
          </cell>
          <cell r="D158" t="str">
            <v>05.07.2007</v>
          </cell>
          <cell r="E158" t="str">
            <v>2 СР</v>
          </cell>
          <cell r="F158" t="str">
            <v>Республика Адыгея</v>
          </cell>
          <cell r="G158" t="str">
            <v>СШОР по в/с</v>
          </cell>
          <cell r="H158" t="e">
            <v>#REF!</v>
          </cell>
        </row>
        <row r="159">
          <cell r="A159">
            <v>185</v>
          </cell>
          <cell r="B159">
            <v>10103845352</v>
          </cell>
          <cell r="C159" t="str">
            <v>КУЗЬМИНОВА Яна</v>
          </cell>
          <cell r="D159" t="str">
            <v>25.06.2006</v>
          </cell>
          <cell r="E159" t="str">
            <v>1 СР</v>
          </cell>
          <cell r="F159" t="str">
            <v>Республика Адыгея</v>
          </cell>
          <cell r="G159" t="str">
            <v>СШОР по в/с</v>
          </cell>
          <cell r="H159" t="e">
            <v>#REF!</v>
          </cell>
        </row>
        <row r="160">
          <cell r="A160">
            <v>186</v>
          </cell>
          <cell r="B160">
            <v>10107173159</v>
          </cell>
          <cell r="C160" t="str">
            <v>КИРЕЕВА Мария</v>
          </cell>
          <cell r="D160" t="str">
            <v>05.08.2005</v>
          </cell>
          <cell r="E160" t="str">
            <v>1 СР</v>
          </cell>
          <cell r="F160" t="str">
            <v>Забайкальский край</v>
          </cell>
          <cell r="G160" t="str">
            <v>СШОР №1</v>
          </cell>
          <cell r="H160" t="e">
            <v>#REF!</v>
          </cell>
        </row>
        <row r="161">
          <cell r="A161">
            <v>187</v>
          </cell>
          <cell r="B161">
            <v>10108261680</v>
          </cell>
          <cell r="C161" t="str">
            <v>СТРИЖОВА Ксения</v>
          </cell>
          <cell r="D161" t="str">
            <v>22.06.2005</v>
          </cell>
          <cell r="E161" t="str">
            <v>1 СР</v>
          </cell>
          <cell r="F161" t="str">
            <v>Забайкальский край</v>
          </cell>
          <cell r="G161" t="str">
            <v>СШОР №1</v>
          </cell>
          <cell r="H161" t="e">
            <v>#REF!</v>
          </cell>
        </row>
        <row r="162">
          <cell r="A162">
            <v>188</v>
          </cell>
          <cell r="B162">
            <v>10107168715</v>
          </cell>
          <cell r="C162" t="str">
            <v>ИГНАТЬЕВА Ксения</v>
          </cell>
          <cell r="D162" t="str">
            <v>02.01.2006</v>
          </cell>
          <cell r="E162" t="str">
            <v>1 СР</v>
          </cell>
          <cell r="F162" t="str">
            <v>Забайкальский край</v>
          </cell>
          <cell r="G162" t="str">
            <v>СШОР №1</v>
          </cell>
          <cell r="H162" t="e">
            <v>#REF!</v>
          </cell>
        </row>
        <row r="163">
          <cell r="A163">
            <v>189</v>
          </cell>
          <cell r="B163">
            <v>10107235605</v>
          </cell>
          <cell r="C163" t="str">
            <v>МИГУНОВА Ольга</v>
          </cell>
          <cell r="D163" t="str">
            <v>02.08.2006</v>
          </cell>
          <cell r="E163" t="str">
            <v>2 СР</v>
          </cell>
          <cell r="F163" t="str">
            <v>Забайкальский край</v>
          </cell>
          <cell r="G163" t="str">
            <v>СШОР №1</v>
          </cell>
          <cell r="H163" t="e">
            <v>#REF!</v>
          </cell>
        </row>
        <row r="164">
          <cell r="A164">
            <v>190</v>
          </cell>
          <cell r="B164">
            <v>10114419968</v>
          </cell>
          <cell r="C164" t="str">
            <v>НОСЫРЕВА Ольга</v>
          </cell>
          <cell r="D164" t="str">
            <v>31.05.2007</v>
          </cell>
          <cell r="E164" t="str">
            <v>2 СР</v>
          </cell>
          <cell r="F164" t="str">
            <v>Забайкальский край</v>
          </cell>
          <cell r="G164" t="str">
            <v>СШОР №1</v>
          </cell>
          <cell r="H164" t="e">
            <v>#REF!</v>
          </cell>
        </row>
        <row r="165">
          <cell r="A165">
            <v>191</v>
          </cell>
          <cell r="B165">
            <v>10114420372</v>
          </cell>
          <cell r="C165" t="str">
            <v>БЕЛОЗЕРОВА Милена</v>
          </cell>
          <cell r="D165" t="str">
            <v>06.09.2007</v>
          </cell>
          <cell r="E165" t="str">
            <v>2 СР</v>
          </cell>
          <cell r="F165" t="str">
            <v>Забайкальский край</v>
          </cell>
          <cell r="G165" t="str">
            <v>СШОР №1</v>
          </cell>
          <cell r="H165" t="e">
            <v>#REF!</v>
          </cell>
        </row>
        <row r="166">
          <cell r="A166">
            <v>192</v>
          </cell>
          <cell r="B166">
            <v>10081174432</v>
          </cell>
          <cell r="C166" t="str">
            <v>САВЕКО Полина</v>
          </cell>
          <cell r="D166" t="str">
            <v>11.07.2005</v>
          </cell>
          <cell r="E166" t="str">
            <v>1 СР</v>
          </cell>
          <cell r="F166" t="str">
            <v>Волгоградская область</v>
          </cell>
          <cell r="G166" t="str">
            <v>СШОР</v>
          </cell>
          <cell r="H166" t="e">
            <v>#REF!</v>
          </cell>
        </row>
        <row r="167">
          <cell r="A167">
            <v>193</v>
          </cell>
          <cell r="B167">
            <v>10104984595</v>
          </cell>
          <cell r="C167" t="str">
            <v>НИГМАТУЛЛИНА Рената</v>
          </cell>
          <cell r="D167" t="str">
            <v>19.09.2005</v>
          </cell>
          <cell r="E167" t="str">
            <v>1 СР</v>
          </cell>
          <cell r="F167" t="str">
            <v>Республика Татарстан</v>
          </cell>
          <cell r="G167" t="str">
            <v>СШОР "Яр Чаллы"</v>
          </cell>
          <cell r="H167" t="e">
            <v>#REF!</v>
          </cell>
        </row>
        <row r="168">
          <cell r="A168">
            <v>194</v>
          </cell>
          <cell r="B168">
            <v>10096881863</v>
          </cell>
          <cell r="C168" t="str">
            <v>СОРОКОЛАТОВА Софья</v>
          </cell>
          <cell r="D168" t="str">
            <v>02.08.2006</v>
          </cell>
          <cell r="E168" t="str">
            <v>1 СР</v>
          </cell>
          <cell r="F168" t="str">
            <v>Республика Крым</v>
          </cell>
          <cell r="G168" t="str">
            <v>СШОР по в/с "Крым"</v>
          </cell>
          <cell r="H168" t="e">
            <v>#REF!</v>
          </cell>
        </row>
        <row r="169">
          <cell r="A169">
            <v>195</v>
          </cell>
          <cell r="B169">
            <v>10078793383</v>
          </cell>
          <cell r="C169" t="str">
            <v>НАЗАРОВА Анна</v>
          </cell>
          <cell r="D169" t="str">
            <v>01.02.2005</v>
          </cell>
          <cell r="E169" t="str">
            <v>1 СР</v>
          </cell>
          <cell r="F169" t="str">
            <v>Ленинградская область</v>
          </cell>
          <cell r="G169" t="str">
            <v>СШОР "Фаворит"</v>
          </cell>
          <cell r="H169" t="e">
            <v>#REF!</v>
          </cell>
        </row>
        <row r="170">
          <cell r="A170">
            <v>196</v>
          </cell>
          <cell r="B170">
            <v>10092179585</v>
          </cell>
          <cell r="C170" t="str">
            <v>ЕРГИНА Анастасия</v>
          </cell>
          <cell r="D170" t="str">
            <v>28.04.2005</v>
          </cell>
          <cell r="E170" t="str">
            <v>1 СР</v>
          </cell>
          <cell r="F170" t="str">
            <v>Ленинградская область</v>
          </cell>
          <cell r="G170" t="str">
            <v>СШОР "Фаворит" - СШОР им.Коренькова</v>
          </cell>
          <cell r="H170" t="e">
            <v>#REF!</v>
          </cell>
        </row>
        <row r="171">
          <cell r="A171">
            <v>197</v>
          </cell>
          <cell r="B171">
            <v>10105085235</v>
          </cell>
          <cell r="C171" t="str">
            <v>ОСИНЦЕВА Таисия</v>
          </cell>
          <cell r="D171" t="str">
            <v>07.06.2005</v>
          </cell>
          <cell r="E171" t="str">
            <v>КМС</v>
          </cell>
          <cell r="F171" t="str">
            <v>Республика Хакасия</v>
          </cell>
          <cell r="G171" t="str">
            <v>СШ "Тея" г.Саяногорск</v>
          </cell>
          <cell r="H171" t="e">
            <v>#REF!</v>
          </cell>
        </row>
        <row r="172">
          <cell r="A172">
            <v>198</v>
          </cell>
          <cell r="B172">
            <v>10114234658</v>
          </cell>
          <cell r="C172" t="str">
            <v>ЛЕБЕДЕВА Аделина</v>
          </cell>
          <cell r="D172" t="str">
            <v>31.03.2006</v>
          </cell>
          <cell r="E172" t="str">
            <v>1 СР</v>
          </cell>
          <cell r="F172" t="str">
            <v>Республика Хакасия</v>
          </cell>
          <cell r="G172" t="str">
            <v>СШ "Тея" г.Саяногорск</v>
          </cell>
          <cell r="H172" t="e">
            <v>#REF!</v>
          </cell>
        </row>
        <row r="173">
          <cell r="A173">
            <v>199</v>
          </cell>
          <cell r="B173">
            <v>10102491392</v>
          </cell>
          <cell r="C173" t="str">
            <v>КИРИЧЕНКО Анастасия</v>
          </cell>
          <cell r="D173" t="str">
            <v>23.07.2005</v>
          </cell>
          <cell r="E173" t="str">
            <v>1 СР</v>
          </cell>
          <cell r="F173" t="str">
            <v>Краснодарский край</v>
          </cell>
          <cell r="G173" t="str">
            <v>ЦОП по в/с</v>
          </cell>
          <cell r="H173" t="e">
            <v>#REF!</v>
          </cell>
        </row>
        <row r="174">
          <cell r="A174">
            <v>200</v>
          </cell>
          <cell r="B174">
            <v>10115078053</v>
          </cell>
          <cell r="C174" t="str">
            <v>МАРКОВА Алиса</v>
          </cell>
          <cell r="D174" t="str">
            <v>19.06.2006</v>
          </cell>
          <cell r="E174" t="str">
            <v>1 СР</v>
          </cell>
          <cell r="F174" t="str">
            <v>Краснодарский край</v>
          </cell>
          <cell r="G174" t="str">
            <v>СШОР "Волна"</v>
          </cell>
          <cell r="H174" t="e">
            <v>#REF!</v>
          </cell>
        </row>
        <row r="175">
          <cell r="A175">
            <v>201</v>
          </cell>
          <cell r="B175">
            <v>10114924368</v>
          </cell>
          <cell r="C175" t="str">
            <v>БАЛУХИНА Ариадна</v>
          </cell>
          <cell r="D175" t="str">
            <v>14.02.2006</v>
          </cell>
          <cell r="E175" t="str">
            <v>1 СР</v>
          </cell>
          <cell r="F175" t="str">
            <v>Краснодарский край</v>
          </cell>
          <cell r="G175" t="str">
            <v>СШ "Олимп"</v>
          </cell>
          <cell r="H175" t="e">
            <v>#REF!</v>
          </cell>
        </row>
        <row r="176">
          <cell r="A176">
            <v>202</v>
          </cell>
          <cell r="B176">
            <v>10114923661</v>
          </cell>
          <cell r="C176" t="str">
            <v>ПОЛИТАЕВА Дарья</v>
          </cell>
          <cell r="D176" t="str">
            <v>11.12.2006</v>
          </cell>
          <cell r="E176" t="str">
            <v>1 СР</v>
          </cell>
          <cell r="F176" t="str">
            <v>Краснодарский край</v>
          </cell>
          <cell r="G176" t="str">
            <v>СШОР "Волна" / ЦОП по в/с</v>
          </cell>
          <cell r="H176" t="e">
            <v>#REF!</v>
          </cell>
        </row>
        <row r="177">
          <cell r="A177">
            <v>203</v>
          </cell>
          <cell r="B177">
            <v>10104450792</v>
          </cell>
          <cell r="C177" t="str">
            <v>КОВЯЗИНА Валерия</v>
          </cell>
          <cell r="D177" t="str">
            <v>01.05.2005</v>
          </cell>
          <cell r="E177" t="str">
            <v>КМС</v>
          </cell>
          <cell r="F177" t="str">
            <v>Иркутская область</v>
          </cell>
          <cell r="G177" t="str">
            <v>СШОР "Олимпиец", ГУОР, "БайкалДВ"</v>
          </cell>
          <cell r="H177" t="e">
            <v>#REF!</v>
          </cell>
        </row>
        <row r="178">
          <cell r="A178">
            <v>204</v>
          </cell>
          <cell r="B178">
            <v>10104450186</v>
          </cell>
          <cell r="C178" t="str">
            <v>РУЖНИКОВА Анастасия</v>
          </cell>
          <cell r="D178" t="str">
            <v>22.02.2005</v>
          </cell>
          <cell r="E178" t="str">
            <v>КМС</v>
          </cell>
          <cell r="F178" t="str">
            <v>Иркутская область</v>
          </cell>
          <cell r="G178" t="str">
            <v>СШОР "Олимпиец", ГУОР, "БайкалДВ"</v>
          </cell>
          <cell r="H178" t="e">
            <v>#REF!</v>
          </cell>
        </row>
        <row r="179">
          <cell r="A179">
            <v>205</v>
          </cell>
          <cell r="B179">
            <v>10104614682</v>
          </cell>
          <cell r="C179" t="str">
            <v>САМОЙЛОВА Анастасия</v>
          </cell>
          <cell r="D179" t="str">
            <v>22.01.2006</v>
          </cell>
          <cell r="E179" t="str">
            <v>КМС</v>
          </cell>
          <cell r="F179" t="str">
            <v>Иркутская область</v>
          </cell>
          <cell r="G179" t="str">
            <v>СШОР "Олимпиец", "БайкалДВ"</v>
          </cell>
          <cell r="H179" t="e">
            <v>#REF!</v>
          </cell>
        </row>
        <row r="180">
          <cell r="A180">
            <v>206</v>
          </cell>
          <cell r="B180">
            <v>10096561157</v>
          </cell>
          <cell r="C180" t="str">
            <v>РЫБИНА Светлана</v>
          </cell>
          <cell r="D180" t="str">
            <v>17.08.2006</v>
          </cell>
          <cell r="E180" t="str">
            <v>1 СР</v>
          </cell>
          <cell r="F180" t="str">
            <v>Москва</v>
          </cell>
          <cell r="G180" t="str">
            <v>МГФСО, СК "Велотемп"</v>
          </cell>
          <cell r="H180" t="e">
            <v>#REF!</v>
          </cell>
        </row>
        <row r="181">
          <cell r="A181">
            <v>207</v>
          </cell>
          <cell r="B181">
            <v>10077248760</v>
          </cell>
          <cell r="C181" t="str">
            <v>ВЕРШИНИНА Мария</v>
          </cell>
          <cell r="D181" t="str">
            <v>28.08.2006</v>
          </cell>
          <cell r="E181" t="str">
            <v>КМС</v>
          </cell>
          <cell r="F181" t="str">
            <v>Новосибирская область</v>
          </cell>
          <cell r="G181" t="str">
            <v>СШ "ТЭИС"</v>
          </cell>
          <cell r="H181" t="e">
            <v>#REF!</v>
          </cell>
        </row>
        <row r="182">
          <cell r="A182">
            <v>208</v>
          </cell>
          <cell r="B182">
            <v>10104579724</v>
          </cell>
          <cell r="C182" t="str">
            <v>САВИЦКАЯ Анастасия</v>
          </cell>
          <cell r="D182" t="str">
            <v>12.09.2006</v>
          </cell>
          <cell r="E182" t="str">
            <v>1 СР</v>
          </cell>
          <cell r="F182" t="str">
            <v>Новосибирская область</v>
          </cell>
          <cell r="G182" t="str">
            <v>СШ "ТЭИС"</v>
          </cell>
          <cell r="H182" t="e">
            <v>#REF!</v>
          </cell>
        </row>
        <row r="183">
          <cell r="A183">
            <v>209</v>
          </cell>
          <cell r="B183">
            <v>10101512403</v>
          </cell>
          <cell r="C183" t="str">
            <v>ГОРОХОВА Анастасия</v>
          </cell>
          <cell r="D183" t="str">
            <v>25.11.2005</v>
          </cell>
          <cell r="E183" t="str">
            <v>1 СР</v>
          </cell>
          <cell r="F183" t="str">
            <v>Удмуртская Республика</v>
          </cell>
          <cell r="G183" t="str">
            <v>ДЮСШ г.Воткинск</v>
          </cell>
          <cell r="H183" t="e">
            <v>#REF!</v>
          </cell>
        </row>
        <row r="184">
          <cell r="A184">
            <v>210</v>
          </cell>
          <cell r="B184">
            <v>10101839573</v>
          </cell>
          <cell r="C184" t="str">
            <v>ДАНИЛОВА Александра</v>
          </cell>
          <cell r="D184" t="str">
            <v>22.12.2005</v>
          </cell>
          <cell r="E184" t="str">
            <v>1 СР</v>
          </cell>
          <cell r="F184" t="str">
            <v>Удмуртская Республика</v>
          </cell>
          <cell r="G184" t="str">
            <v>ДЮСШ г.Воткинск</v>
          </cell>
          <cell r="H184" t="e">
            <v>#REF!</v>
          </cell>
        </row>
        <row r="185">
          <cell r="A185">
            <v>211</v>
          </cell>
          <cell r="B185">
            <v>10105693810</v>
          </cell>
          <cell r="C185" t="str">
            <v>ИЗМАЙЛОВА Виктория</v>
          </cell>
          <cell r="D185" t="str">
            <v>16.12.2005</v>
          </cell>
          <cell r="E185" t="str">
            <v>КМС</v>
          </cell>
          <cell r="F185" t="str">
            <v>Удмуртская Республика</v>
          </cell>
          <cell r="G185" t="str">
            <v>СШОР "Импульс" им.Валиахметова</v>
          </cell>
          <cell r="H185" t="e">
            <v>#REF!</v>
          </cell>
        </row>
        <row r="186">
          <cell r="A186">
            <v>212</v>
          </cell>
          <cell r="B186">
            <v>10114698945</v>
          </cell>
          <cell r="C186" t="str">
            <v>НИКОНОВА Алена</v>
          </cell>
          <cell r="D186" t="str">
            <v>05.04.2006</v>
          </cell>
          <cell r="E186" t="str">
            <v>1 СР</v>
          </cell>
          <cell r="F186" t="str">
            <v>Удмуртская Республика</v>
          </cell>
          <cell r="G186" t="str">
            <v>ДЮСШ пос.Новый</v>
          </cell>
          <cell r="H186" t="e">
            <v>#REF!</v>
          </cell>
        </row>
        <row r="187">
          <cell r="A187">
            <v>213</v>
          </cell>
          <cell r="B187">
            <v>10093532838</v>
          </cell>
          <cell r="C187" t="str">
            <v>КРИНИЦЫНА Валерия</v>
          </cell>
          <cell r="D187" t="str">
            <v>30.06.2005</v>
          </cell>
          <cell r="E187" t="str">
            <v>КМС</v>
          </cell>
          <cell r="F187" t="str">
            <v>Челябинская область</v>
          </cell>
          <cell r="G187" t="str">
            <v>СШОР №2 г.Копейск</v>
          </cell>
          <cell r="H187" t="e">
            <v>#REF!</v>
          </cell>
        </row>
        <row r="188">
          <cell r="A188">
            <v>214</v>
          </cell>
          <cell r="B188">
            <v>10094558513</v>
          </cell>
          <cell r="C188" t="str">
            <v>ЗЕНОВА Алина</v>
          </cell>
          <cell r="D188" t="str">
            <v>18.09.2006</v>
          </cell>
          <cell r="E188" t="str">
            <v>1 СР</v>
          </cell>
          <cell r="F188" t="str">
            <v>Челябинская область</v>
          </cell>
          <cell r="G188" t="str">
            <v>СШОР №2 г.Копейск</v>
          </cell>
          <cell r="H188" t="e">
            <v>#REF!</v>
          </cell>
        </row>
        <row r="189">
          <cell r="A189">
            <v>215</v>
          </cell>
          <cell r="B189">
            <v>10093566079</v>
          </cell>
          <cell r="C189" t="str">
            <v>КОЛОСОВА Вероника</v>
          </cell>
          <cell r="D189" t="str">
            <v>05.01.2006</v>
          </cell>
          <cell r="E189" t="str">
            <v>1 СР</v>
          </cell>
          <cell r="F189" t="str">
            <v>Челябинская область</v>
          </cell>
          <cell r="G189" t="str">
            <v>СШОР №2 г.Копейск</v>
          </cell>
          <cell r="H189" t="e">
            <v>#REF!</v>
          </cell>
        </row>
        <row r="190">
          <cell r="A190">
            <v>216</v>
          </cell>
          <cell r="B190">
            <v>10113845446</v>
          </cell>
          <cell r="C190" t="str">
            <v>ПЛЕХАНОВА Дарья</v>
          </cell>
          <cell r="D190" t="str">
            <v>15.03.2006</v>
          </cell>
          <cell r="E190" t="str">
            <v>1 СР</v>
          </cell>
          <cell r="F190" t="str">
            <v>Челябинская область</v>
          </cell>
          <cell r="G190" t="str">
            <v>СШОР №2 г.Копейск</v>
          </cell>
          <cell r="H190" t="e">
            <v>#REF!</v>
          </cell>
        </row>
        <row r="191">
          <cell r="A191">
            <v>217</v>
          </cell>
          <cell r="B191">
            <v>10094394926</v>
          </cell>
          <cell r="C191" t="str">
            <v>ЛЕБЕДЕВА Дарья</v>
          </cell>
          <cell r="D191" t="str">
            <v>31.08.2005</v>
          </cell>
          <cell r="E191" t="str">
            <v>1 СР</v>
          </cell>
          <cell r="F191" t="str">
            <v>Челябинская область</v>
          </cell>
          <cell r="G191" t="str">
            <v>СШОР №2 г.Копейск</v>
          </cell>
          <cell r="H191" t="e">
            <v>#REF!</v>
          </cell>
        </row>
        <row r="192">
          <cell r="A192">
            <v>218</v>
          </cell>
          <cell r="B192">
            <v>10114018733</v>
          </cell>
          <cell r="C192" t="str">
            <v>ЗОРИНА Марина</v>
          </cell>
          <cell r="D192" t="str">
            <v>13.02.2007</v>
          </cell>
          <cell r="E192" t="str">
            <v>2 СР</v>
          </cell>
          <cell r="F192" t="str">
            <v>Челябинская область</v>
          </cell>
          <cell r="G192" t="str">
            <v>СШОР №2 г.Копейск</v>
          </cell>
          <cell r="H192" t="e">
            <v>#REF!</v>
          </cell>
        </row>
        <row r="193">
          <cell r="A193">
            <v>231</v>
          </cell>
          <cell r="B193">
            <v>10114795844</v>
          </cell>
          <cell r="C193" t="str">
            <v>БАВЫКИНА Дарья</v>
          </cell>
          <cell r="D193" t="str">
            <v>10.04.2006</v>
          </cell>
          <cell r="E193" t="str">
            <v>2 СР</v>
          </cell>
          <cell r="F193" t="str">
            <v>Самарская область</v>
          </cell>
          <cell r="G193" t="str">
            <v>СШОР №15</v>
          </cell>
          <cell r="H193" t="e">
            <v>#REF!</v>
          </cell>
        </row>
        <row r="194">
          <cell r="A194">
            <v>232</v>
          </cell>
          <cell r="B194">
            <v>10091739146</v>
          </cell>
          <cell r="C194" t="str">
            <v>БОЛЬШАКОВА Юлия</v>
          </cell>
          <cell r="D194" t="str">
            <v>30.08.2005</v>
          </cell>
          <cell r="E194" t="str">
            <v>КМС</v>
          </cell>
          <cell r="F194" t="str">
            <v>Самарская область</v>
          </cell>
          <cell r="G194" t="str">
            <v>СШОР №9 Велотол</v>
          </cell>
          <cell r="H194" t="e">
            <v>#REF!</v>
          </cell>
        </row>
        <row r="195">
          <cell r="A195">
            <v>233</v>
          </cell>
          <cell r="B195">
            <v>10105908624</v>
          </cell>
          <cell r="C195" t="str">
            <v>ВЫВОЛОКИНА Анастасия</v>
          </cell>
          <cell r="D195" t="str">
            <v>28.06.2006</v>
          </cell>
          <cell r="E195" t="str">
            <v>2 СР</v>
          </cell>
          <cell r="F195" t="str">
            <v>Самарская область</v>
          </cell>
          <cell r="G195" t="str">
            <v>СШОР №15</v>
          </cell>
          <cell r="H195" t="e">
            <v>#REF!</v>
          </cell>
        </row>
        <row r="196">
          <cell r="A196">
            <v>234</v>
          </cell>
          <cell r="B196">
            <v>10091152702</v>
          </cell>
          <cell r="C196" t="str">
            <v>ГАРИФУЛЛИНА Ангелина</v>
          </cell>
          <cell r="D196" t="str">
            <v>13.11.2006</v>
          </cell>
          <cell r="E196" t="str">
            <v>2 СР</v>
          </cell>
          <cell r="F196" t="str">
            <v>Самарская область</v>
          </cell>
          <cell r="G196" t="str">
            <v>СШОР №9 Велотол</v>
          </cell>
          <cell r="H196" t="e">
            <v>#REF!</v>
          </cell>
        </row>
        <row r="197">
          <cell r="A197">
            <v>235</v>
          </cell>
          <cell r="B197">
            <v>10104923769</v>
          </cell>
          <cell r="C197" t="str">
            <v>ЗАКУТЬКО Олеся</v>
          </cell>
          <cell r="D197" t="str">
            <v>25.09.2006</v>
          </cell>
          <cell r="E197" t="str">
            <v>2 СР</v>
          </cell>
          <cell r="F197" t="str">
            <v>Самарская область</v>
          </cell>
          <cell r="G197" t="str">
            <v>СШОР №7</v>
          </cell>
          <cell r="H197" t="e">
            <v>#REF!</v>
          </cell>
        </row>
        <row r="198">
          <cell r="A198">
            <v>236</v>
          </cell>
          <cell r="B198">
            <v>10103547379</v>
          </cell>
          <cell r="C198" t="str">
            <v>КИРДИНА Виктория</v>
          </cell>
          <cell r="D198" t="str">
            <v>20.10.2005</v>
          </cell>
          <cell r="E198" t="str">
            <v>КМС</v>
          </cell>
          <cell r="F198" t="str">
            <v>Самарская область</v>
          </cell>
          <cell r="G198" t="str">
            <v>СШОР №7</v>
          </cell>
          <cell r="H198" t="e">
            <v>#REF!</v>
          </cell>
        </row>
        <row r="199">
          <cell r="A199">
            <v>237</v>
          </cell>
          <cell r="B199">
            <v>10115074720</v>
          </cell>
          <cell r="C199" t="str">
            <v>КОРОТКАЯ Анастасия</v>
          </cell>
          <cell r="D199" t="str">
            <v>01.12.2006</v>
          </cell>
          <cell r="E199" t="str">
            <v>2 СР</v>
          </cell>
          <cell r="F199" t="str">
            <v>Самарская область</v>
          </cell>
          <cell r="G199" t="str">
            <v>СШОР №15</v>
          </cell>
          <cell r="H199" t="e">
            <v>#REF!</v>
          </cell>
        </row>
        <row r="200">
          <cell r="A200">
            <v>238</v>
          </cell>
          <cell r="B200">
            <v>10113848173</v>
          </cell>
          <cell r="C200" t="str">
            <v>МИШИНА Александра</v>
          </cell>
          <cell r="D200" t="str">
            <v>05.06.2006</v>
          </cell>
          <cell r="E200" t="str">
            <v>2 СР</v>
          </cell>
          <cell r="F200" t="str">
            <v>Самарская область</v>
          </cell>
          <cell r="G200" t="str">
            <v>СШОР №7</v>
          </cell>
          <cell r="H200" t="e">
            <v>#REF!</v>
          </cell>
        </row>
        <row r="201">
          <cell r="A201">
            <v>239</v>
          </cell>
          <cell r="B201">
            <v>10105987032</v>
          </cell>
          <cell r="C201" t="str">
            <v>НЕХАЕВА Валерия</v>
          </cell>
          <cell r="D201" t="str">
            <v>16.02.2005</v>
          </cell>
          <cell r="E201" t="str">
            <v>КМС</v>
          </cell>
          <cell r="F201" t="str">
            <v>Самарская область</v>
          </cell>
          <cell r="G201" t="str">
            <v>СШОР №7</v>
          </cell>
          <cell r="H201" t="e">
            <v>#REF!</v>
          </cell>
        </row>
        <row r="202">
          <cell r="A202">
            <v>240</v>
          </cell>
          <cell r="B202">
            <v>10104992073</v>
          </cell>
          <cell r="C202" t="str">
            <v>ПОДГОНОВА Василиса</v>
          </cell>
          <cell r="D202" t="str">
            <v>26.05.2005</v>
          </cell>
          <cell r="E202" t="str">
            <v>КМС</v>
          </cell>
          <cell r="F202" t="str">
            <v>Самарская область</v>
          </cell>
          <cell r="G202" t="str">
            <v>СШОР №7</v>
          </cell>
          <cell r="H202" t="e">
            <v>#REF!</v>
          </cell>
        </row>
        <row r="203">
          <cell r="A203">
            <v>241</v>
          </cell>
          <cell r="B203">
            <v>10105908422</v>
          </cell>
          <cell r="C203" t="str">
            <v>СОЛОДОВНИКОВА Екатерина</v>
          </cell>
          <cell r="D203" t="str">
            <v>28.03.2006</v>
          </cell>
          <cell r="E203" t="str">
            <v>2 СР</v>
          </cell>
          <cell r="F203" t="str">
            <v>Самарская область</v>
          </cell>
          <cell r="G203" t="str">
            <v>СШОР №15</v>
          </cell>
          <cell r="H203" t="e">
            <v>#REF!</v>
          </cell>
        </row>
        <row r="204">
          <cell r="A204">
            <v>91</v>
          </cell>
          <cell r="B204">
            <v>10083493136</v>
          </cell>
          <cell r="C204" t="str">
            <v>ФАТХАЛИСЛАМОВА Дания</v>
          </cell>
          <cell r="D204" t="str">
            <v>28.05.2004</v>
          </cell>
          <cell r="E204" t="str">
            <v>КМС</v>
          </cell>
          <cell r="F204" t="str">
            <v>Республика Татарстан</v>
          </cell>
          <cell r="G204" t="str">
            <v>СШОР "Яр Чаллы"</v>
          </cell>
          <cell r="H204" t="e">
            <v>#REF!</v>
          </cell>
        </row>
        <row r="205">
          <cell r="A205">
            <v>87</v>
          </cell>
          <cell r="B205">
            <v>10090445410</v>
          </cell>
          <cell r="C205" t="str">
            <v>ЯКУШКО Анастасия</v>
          </cell>
          <cell r="D205" t="str">
            <v>20.05.2004</v>
          </cell>
          <cell r="E205" t="str">
            <v>КМС</v>
          </cell>
          <cell r="F205" t="str">
            <v>Ростовская область</v>
          </cell>
          <cell r="G205" t="str">
            <v>РОУОР, Краснодарский край</v>
          </cell>
          <cell r="H205" t="str">
            <v/>
          </cell>
        </row>
        <row r="206">
          <cell r="A206">
            <v>88</v>
          </cell>
          <cell r="B206">
            <v>10080702768</v>
          </cell>
          <cell r="C206" t="str">
            <v>КРОХАЛЕВА Дарья</v>
          </cell>
          <cell r="D206" t="str">
            <v>01.04.2004</v>
          </cell>
          <cell r="E206" t="str">
            <v>КМС</v>
          </cell>
          <cell r="F206" t="str">
            <v>Ростовская область</v>
          </cell>
          <cell r="G206" t="str">
            <v>РОУОР</v>
          </cell>
          <cell r="H206" t="str">
            <v/>
          </cell>
        </row>
        <row r="207">
          <cell r="A207">
            <v>89</v>
          </cell>
          <cell r="B207">
            <v>10080703374</v>
          </cell>
          <cell r="C207" t="str">
            <v>ЛЫСОГОР Алена</v>
          </cell>
          <cell r="D207" t="str">
            <v>23.05.2004</v>
          </cell>
          <cell r="E207" t="str">
            <v>КМС</v>
          </cell>
          <cell r="F207" t="str">
            <v>Ростовская область</v>
          </cell>
          <cell r="G207" t="str">
            <v>РОУОР</v>
          </cell>
          <cell r="H207" t="str">
            <v/>
          </cell>
        </row>
        <row r="208">
          <cell r="A208">
            <v>90</v>
          </cell>
          <cell r="B208">
            <v>10080173413</v>
          </cell>
          <cell r="C208" t="str">
            <v>БАБУШКИНА Оксана</v>
          </cell>
          <cell r="D208" t="str">
            <v>20.01.2004</v>
          </cell>
          <cell r="E208" t="str">
            <v>КМС</v>
          </cell>
          <cell r="F208" t="str">
            <v>Ростовская область</v>
          </cell>
          <cell r="G208" t="str">
            <v>РОУОР</v>
          </cell>
          <cell r="H208" t="str">
            <v/>
          </cell>
        </row>
        <row r="209">
          <cell r="A209">
            <v>82</v>
          </cell>
          <cell r="B209">
            <v>10054147606</v>
          </cell>
          <cell r="C209" t="str">
            <v>МАХНОВА Алина</v>
          </cell>
          <cell r="D209" t="str">
            <v>03.05.2002</v>
          </cell>
          <cell r="E209" t="str">
            <v>1 СР</v>
          </cell>
          <cell r="F209" t="str">
            <v>Ростовская область</v>
          </cell>
          <cell r="G209" t="str">
            <v>РОУОР, Краснодарский край</v>
          </cell>
          <cell r="H209" t="str">
            <v/>
          </cell>
        </row>
        <row r="210">
          <cell r="A210">
            <v>83</v>
          </cell>
          <cell r="B210">
            <v>10036065691</v>
          </cell>
          <cell r="C210" t="str">
            <v>ВОРОБЬЕВА Елизавета</v>
          </cell>
          <cell r="D210" t="str">
            <v>05.03.2002</v>
          </cell>
          <cell r="E210" t="str">
            <v>КМС</v>
          </cell>
          <cell r="F210" t="str">
            <v>Ростовская область</v>
          </cell>
          <cell r="G210" t="str">
            <v>РОУОР</v>
          </cell>
          <cell r="H210" t="str">
            <v/>
          </cell>
        </row>
        <row r="211">
          <cell r="A211">
            <v>242</v>
          </cell>
          <cell r="B211">
            <v>10090445511</v>
          </cell>
          <cell r="C211" t="str">
            <v>МАХНОВА Екатерина</v>
          </cell>
          <cell r="D211" t="str">
            <v>16.10.2005</v>
          </cell>
          <cell r="E211" t="str">
            <v>2 СР</v>
          </cell>
          <cell r="F211" t="str">
            <v>Ростовская область</v>
          </cell>
          <cell r="G211" t="str">
            <v>РОУОР, Краснодарский край</v>
          </cell>
          <cell r="H211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2"/>
  <sheetViews>
    <sheetView view="pageBreakPreview" topLeftCell="A144" zoomScale="85" zoomScaleSheetLayoutView="85" workbookViewId="0">
      <selection activeCell="O120" sqref="O120"/>
    </sheetView>
  </sheetViews>
  <sheetFormatPr defaultColWidth="9.140625" defaultRowHeight="18.75" x14ac:dyDescent="0.25"/>
  <cols>
    <col min="1" max="1" width="7" style="118" customWidth="1"/>
    <col min="2" max="2" width="33.7109375" style="118" customWidth="1"/>
    <col min="3" max="3" width="11.7109375" style="239" customWidth="1"/>
    <col min="4" max="4" width="12.7109375" style="118" customWidth="1"/>
    <col min="5" max="5" width="7.7109375" style="118" customWidth="1"/>
    <col min="6" max="6" width="54.42578125" style="118" customWidth="1"/>
    <col min="7" max="7" width="15" style="118" customWidth="1"/>
    <col min="8" max="13" width="9.140625" style="118"/>
    <col min="14" max="14" width="32.5703125" style="119" customWidth="1"/>
    <col min="15" max="16384" width="9.140625" style="118"/>
  </cols>
  <sheetData>
    <row r="1" spans="1:14" ht="15.75" customHeight="1" x14ac:dyDescent="0.25">
      <c r="A1" s="251" t="s">
        <v>208</v>
      </c>
      <c r="B1" s="251"/>
      <c r="C1" s="251"/>
      <c r="D1" s="251"/>
      <c r="E1" s="251"/>
      <c r="F1" s="251"/>
      <c r="G1" s="251"/>
    </row>
    <row r="2" spans="1:14" ht="15.75" customHeight="1" x14ac:dyDescent="0.25">
      <c r="A2" s="251" t="s">
        <v>209</v>
      </c>
      <c r="B2" s="251"/>
      <c r="C2" s="251"/>
      <c r="D2" s="251"/>
      <c r="E2" s="251"/>
      <c r="F2" s="251"/>
      <c r="G2" s="251"/>
    </row>
    <row r="3" spans="1:14" ht="15.75" customHeight="1" x14ac:dyDescent="0.25">
      <c r="A3" s="251" t="s">
        <v>210</v>
      </c>
      <c r="B3" s="251"/>
      <c r="C3" s="251"/>
      <c r="D3" s="251"/>
      <c r="E3" s="251"/>
      <c r="F3" s="251"/>
      <c r="G3" s="251"/>
    </row>
    <row r="4" spans="1:14" ht="21" x14ac:dyDescent="0.25">
      <c r="A4" s="251" t="s">
        <v>211</v>
      </c>
      <c r="B4" s="251"/>
      <c r="C4" s="251"/>
      <c r="D4" s="251"/>
      <c r="E4" s="251"/>
      <c r="F4" s="251"/>
      <c r="G4" s="251"/>
    </row>
    <row r="5" spans="1:14" ht="21" customHeight="1" x14ac:dyDescent="0.2">
      <c r="A5" s="252"/>
      <c r="B5" s="252"/>
      <c r="C5" s="252"/>
      <c r="D5" s="252"/>
      <c r="E5" s="252"/>
      <c r="F5" s="252"/>
      <c r="G5" s="252"/>
      <c r="J5" s="120"/>
    </row>
    <row r="6" spans="1:14" s="121" customFormat="1" ht="28.5" x14ac:dyDescent="0.2">
      <c r="A6" s="250" t="s">
        <v>0</v>
      </c>
      <c r="B6" s="250"/>
      <c r="C6" s="250"/>
      <c r="D6" s="250"/>
      <c r="E6" s="250"/>
      <c r="F6" s="250"/>
      <c r="G6" s="250"/>
      <c r="L6" s="120"/>
      <c r="N6" s="119"/>
    </row>
    <row r="7" spans="1:14" s="121" customFormat="1" ht="18" customHeight="1" x14ac:dyDescent="0.25">
      <c r="A7" s="257" t="s">
        <v>212</v>
      </c>
      <c r="B7" s="257"/>
      <c r="C7" s="257"/>
      <c r="D7" s="257"/>
      <c r="E7" s="257"/>
      <c r="F7" s="257"/>
      <c r="G7" s="257"/>
      <c r="N7" s="119"/>
    </row>
    <row r="8" spans="1:14" s="121" customFormat="1" ht="4.5" customHeight="1" thickBot="1" x14ac:dyDescent="0.3">
      <c r="A8" s="258"/>
      <c r="B8" s="258"/>
      <c r="C8" s="258"/>
      <c r="D8" s="258"/>
      <c r="E8" s="258"/>
      <c r="F8" s="258"/>
      <c r="G8" s="122"/>
      <c r="N8" s="119"/>
    </row>
    <row r="9" spans="1:14" ht="19.5" customHeight="1" thickTop="1" x14ac:dyDescent="0.25">
      <c r="A9" s="259" t="s">
        <v>213</v>
      </c>
      <c r="B9" s="260"/>
      <c r="C9" s="260"/>
      <c r="D9" s="260"/>
      <c r="E9" s="260"/>
      <c r="F9" s="260"/>
      <c r="G9" s="261"/>
    </row>
    <row r="10" spans="1:14" ht="18" customHeight="1" x14ac:dyDescent="0.25">
      <c r="A10" s="262" t="s">
        <v>214</v>
      </c>
      <c r="B10" s="263"/>
      <c r="C10" s="263"/>
      <c r="D10" s="263"/>
      <c r="E10" s="263"/>
      <c r="F10" s="263"/>
      <c r="G10" s="264"/>
    </row>
    <row r="11" spans="1:14" ht="19.5" customHeight="1" x14ac:dyDescent="0.25">
      <c r="A11" s="262" t="s">
        <v>215</v>
      </c>
      <c r="B11" s="263"/>
      <c r="C11" s="263"/>
      <c r="D11" s="263"/>
      <c r="E11" s="263"/>
      <c r="F11" s="263"/>
      <c r="G11" s="264"/>
    </row>
    <row r="12" spans="1:14" ht="5.25" customHeight="1" x14ac:dyDescent="0.25">
      <c r="A12" s="265"/>
      <c r="B12" s="257"/>
      <c r="C12" s="257"/>
      <c r="D12" s="257"/>
      <c r="E12" s="257"/>
      <c r="F12" s="257"/>
      <c r="G12" s="266"/>
    </row>
    <row r="13" spans="1:14" x14ac:dyDescent="0.25">
      <c r="A13" s="123" t="s">
        <v>2</v>
      </c>
      <c r="B13" s="124"/>
      <c r="C13" s="247" t="s">
        <v>216</v>
      </c>
      <c r="D13" s="125"/>
      <c r="E13" s="125"/>
      <c r="F13" s="126" t="s">
        <v>3</v>
      </c>
      <c r="G13" s="127" t="s">
        <v>217</v>
      </c>
    </row>
    <row r="14" spans="1:14" x14ac:dyDescent="0.25">
      <c r="A14" s="128" t="s">
        <v>4</v>
      </c>
      <c r="B14" s="129"/>
      <c r="C14" s="130" t="s">
        <v>218</v>
      </c>
      <c r="D14" s="131"/>
      <c r="E14" s="129"/>
      <c r="F14" s="244" t="s">
        <v>5</v>
      </c>
      <c r="G14" s="245">
        <v>32493</v>
      </c>
      <c r="H14" s="246"/>
    </row>
    <row r="15" spans="1:14" x14ac:dyDescent="0.25">
      <c r="A15" s="132" t="s">
        <v>6</v>
      </c>
      <c r="B15" s="133"/>
      <c r="C15" s="134"/>
      <c r="D15" s="133"/>
      <c r="E15" s="133"/>
      <c r="F15" s="135"/>
      <c r="G15" s="136"/>
    </row>
    <row r="16" spans="1:14" x14ac:dyDescent="0.25">
      <c r="A16" s="137" t="s">
        <v>8</v>
      </c>
      <c r="B16" s="138"/>
      <c r="C16" s="139"/>
      <c r="D16" s="138"/>
      <c r="E16" s="140"/>
      <c r="F16" s="141"/>
      <c r="G16" s="142"/>
    </row>
    <row r="17" spans="1:14" x14ac:dyDescent="0.25">
      <c r="A17" s="137" t="s">
        <v>9</v>
      </c>
      <c r="B17" s="138"/>
      <c r="C17" s="143"/>
      <c r="D17" s="144"/>
      <c r="E17" s="145" t="s">
        <v>219</v>
      </c>
      <c r="F17" s="141"/>
      <c r="G17" s="142"/>
    </row>
    <row r="18" spans="1:14" x14ac:dyDescent="0.25">
      <c r="A18" s="137" t="s">
        <v>10</v>
      </c>
      <c r="B18" s="138"/>
      <c r="C18" s="139"/>
      <c r="D18" s="35"/>
      <c r="E18" s="31" t="s">
        <v>290</v>
      </c>
      <c r="F18" s="141"/>
      <c r="G18" s="146"/>
    </row>
    <row r="19" spans="1:14" ht="19.5" thickBot="1" x14ac:dyDescent="0.3">
      <c r="A19" s="147" t="s">
        <v>12</v>
      </c>
      <c r="B19" s="148"/>
      <c r="C19" s="149"/>
      <c r="E19" s="248" t="s">
        <v>291</v>
      </c>
      <c r="G19" s="150"/>
    </row>
    <row r="20" spans="1:14" ht="9.75" customHeight="1" thickTop="1" thickBot="1" x14ac:dyDescent="0.3">
      <c r="A20" s="151"/>
      <c r="B20" s="152"/>
      <c r="C20" s="153"/>
      <c r="D20" s="152"/>
      <c r="E20" s="152"/>
      <c r="F20" s="152"/>
      <c r="G20" s="154"/>
    </row>
    <row r="21" spans="1:14" s="158" customFormat="1" ht="33.6" customHeight="1" thickTop="1" thickBot="1" x14ac:dyDescent="0.3">
      <c r="A21" s="155" t="s">
        <v>16</v>
      </c>
      <c r="B21" s="155" t="s">
        <v>18</v>
      </c>
      <c r="C21" s="156" t="s">
        <v>19</v>
      </c>
      <c r="D21" s="116" t="s">
        <v>20</v>
      </c>
      <c r="E21" s="117" t="s">
        <v>220</v>
      </c>
      <c r="F21" s="117" t="s">
        <v>221</v>
      </c>
      <c r="G21" s="157"/>
      <c r="N21" s="119"/>
    </row>
    <row r="22" spans="1:14" s="158" customFormat="1" ht="21.6" customHeight="1" thickTop="1" x14ac:dyDescent="0.25">
      <c r="A22" s="159"/>
      <c r="B22" s="160"/>
      <c r="C22" s="161"/>
      <c r="D22" s="160"/>
      <c r="E22" s="160"/>
      <c r="F22" s="160"/>
      <c r="G22" s="162"/>
      <c r="N22" s="119"/>
    </row>
    <row r="23" spans="1:14" s="158" customFormat="1" ht="21.6" customHeight="1" x14ac:dyDescent="0.25">
      <c r="A23" s="163"/>
      <c r="B23" s="164" t="s">
        <v>80</v>
      </c>
      <c r="C23" s="165"/>
      <c r="D23" s="166"/>
      <c r="E23" s="166"/>
      <c r="F23" s="166"/>
      <c r="G23" s="167"/>
    </row>
    <row r="24" spans="1:14" s="174" customFormat="1" ht="21.6" customHeight="1" x14ac:dyDescent="0.25">
      <c r="A24" s="168">
        <v>178</v>
      </c>
      <c r="B24" s="169" t="s">
        <v>160</v>
      </c>
      <c r="C24" s="170">
        <v>38570</v>
      </c>
      <c r="D24" s="68" t="s">
        <v>30</v>
      </c>
      <c r="E24" s="171"/>
      <c r="F24" s="169" t="s">
        <v>222</v>
      </c>
      <c r="G24" s="172"/>
      <c r="H24" s="173" t="s">
        <v>80</v>
      </c>
      <c r="N24" s="175">
        <v>10096563682</v>
      </c>
    </row>
    <row r="25" spans="1:14" s="174" customFormat="1" ht="21.6" customHeight="1" x14ac:dyDescent="0.25">
      <c r="A25" s="168">
        <v>179</v>
      </c>
      <c r="B25" s="176" t="s">
        <v>79</v>
      </c>
      <c r="C25" s="170">
        <v>38614</v>
      </c>
      <c r="D25" s="68" t="s">
        <v>30</v>
      </c>
      <c r="E25" s="171"/>
      <c r="F25" s="169" t="s">
        <v>223</v>
      </c>
      <c r="G25" s="172"/>
      <c r="H25" s="173" t="s">
        <v>80</v>
      </c>
      <c r="N25" s="175">
        <v>10104984595</v>
      </c>
    </row>
    <row r="26" spans="1:14" s="174" customFormat="1" ht="21.6" customHeight="1" x14ac:dyDescent="0.25">
      <c r="A26" s="168">
        <v>177</v>
      </c>
      <c r="B26" s="176" t="s">
        <v>159</v>
      </c>
      <c r="C26" s="170">
        <v>38898</v>
      </c>
      <c r="D26" s="68" t="s">
        <v>30</v>
      </c>
      <c r="E26" s="171"/>
      <c r="F26" s="169" t="s">
        <v>222</v>
      </c>
      <c r="G26" s="172"/>
      <c r="H26" s="173" t="s">
        <v>80</v>
      </c>
      <c r="N26" s="175">
        <v>10094522642</v>
      </c>
    </row>
    <row r="27" spans="1:14" s="158" customFormat="1" ht="21.6" customHeight="1" x14ac:dyDescent="0.25">
      <c r="A27" s="163"/>
      <c r="B27" s="177" t="s">
        <v>224</v>
      </c>
      <c r="C27" s="165"/>
      <c r="D27" s="166"/>
      <c r="E27" s="166"/>
      <c r="F27" s="166"/>
      <c r="G27" s="167"/>
      <c r="N27" s="119"/>
    </row>
    <row r="28" spans="1:14" s="158" customFormat="1" ht="21.6" customHeight="1" x14ac:dyDescent="0.25">
      <c r="A28" s="163"/>
      <c r="B28" s="166"/>
      <c r="C28" s="165"/>
      <c r="D28" s="166"/>
      <c r="E28" s="166"/>
      <c r="F28" s="166"/>
      <c r="G28" s="167"/>
      <c r="N28" s="119"/>
    </row>
    <row r="29" spans="1:14" s="158" customFormat="1" ht="21.6" customHeight="1" x14ac:dyDescent="0.25">
      <c r="A29" s="163"/>
      <c r="B29" s="178" t="s">
        <v>127</v>
      </c>
      <c r="C29" s="165"/>
      <c r="D29" s="166"/>
      <c r="E29" s="166"/>
      <c r="F29" s="166"/>
      <c r="G29" s="167"/>
      <c r="N29" s="119"/>
    </row>
    <row r="30" spans="1:14" s="180" customFormat="1" ht="21.6" customHeight="1" x14ac:dyDescent="0.25">
      <c r="A30" s="168">
        <v>166</v>
      </c>
      <c r="B30" s="169" t="s">
        <v>126</v>
      </c>
      <c r="C30" s="170">
        <v>38682</v>
      </c>
      <c r="D30" s="68" t="s">
        <v>30</v>
      </c>
      <c r="E30" s="68"/>
      <c r="F30" s="169" t="s">
        <v>225</v>
      </c>
      <c r="G30" s="179"/>
      <c r="H30" s="176" t="s">
        <v>226</v>
      </c>
      <c r="N30" s="175"/>
    </row>
    <row r="31" spans="1:14" s="158" customFormat="1" ht="21.6" customHeight="1" x14ac:dyDescent="0.25">
      <c r="A31" s="163"/>
      <c r="B31" s="181" t="s">
        <v>227</v>
      </c>
      <c r="C31" s="165"/>
      <c r="D31" s="166"/>
      <c r="E31" s="166"/>
      <c r="F31" s="166"/>
      <c r="G31" s="167"/>
      <c r="N31" s="119"/>
    </row>
    <row r="32" spans="1:14" s="158" customFormat="1" ht="21.6" customHeight="1" x14ac:dyDescent="0.25">
      <c r="A32" s="163"/>
      <c r="B32" s="178"/>
      <c r="C32" s="165"/>
      <c r="D32" s="166"/>
      <c r="E32" s="166"/>
      <c r="F32" s="166"/>
      <c r="G32" s="167"/>
      <c r="N32" s="119"/>
    </row>
    <row r="33" spans="1:14" s="188" customFormat="1" ht="21.6" customHeight="1" x14ac:dyDescent="0.25">
      <c r="A33" s="182"/>
      <c r="B33" s="164" t="s">
        <v>228</v>
      </c>
      <c r="C33" s="183"/>
      <c r="D33" s="184"/>
      <c r="E33" s="185"/>
      <c r="F33" s="186"/>
      <c r="G33" s="187"/>
      <c r="K33" s="119"/>
    </row>
    <row r="34" spans="1:14" s="195" customFormat="1" ht="21.6" customHeight="1" x14ac:dyDescent="0.25">
      <c r="A34" s="189">
        <v>217</v>
      </c>
      <c r="B34" s="190" t="s">
        <v>179</v>
      </c>
      <c r="C34" s="191">
        <v>38721</v>
      </c>
      <c r="D34" s="67" t="s">
        <v>30</v>
      </c>
      <c r="E34" s="192"/>
      <c r="F34" s="193" t="s">
        <v>229</v>
      </c>
      <c r="G34" s="194"/>
      <c r="H34" s="195" t="s">
        <v>142</v>
      </c>
      <c r="K34" s="175"/>
    </row>
    <row r="35" spans="1:14" s="195" customFormat="1" ht="21.6" customHeight="1" x14ac:dyDescent="0.25">
      <c r="A35" s="189">
        <v>213</v>
      </c>
      <c r="B35" s="190" t="s">
        <v>140</v>
      </c>
      <c r="C35" s="191" t="s">
        <v>141</v>
      </c>
      <c r="D35" s="67" t="s">
        <v>30</v>
      </c>
      <c r="E35" s="192"/>
      <c r="F35" s="193" t="s">
        <v>229</v>
      </c>
      <c r="G35" s="194"/>
      <c r="H35" s="195" t="s">
        <v>142</v>
      </c>
      <c r="N35" s="175"/>
    </row>
    <row r="36" spans="1:14" s="195" customFormat="1" ht="21.6" customHeight="1" x14ac:dyDescent="0.25">
      <c r="A36" s="196">
        <v>214</v>
      </c>
      <c r="B36" s="190" t="s">
        <v>175</v>
      </c>
      <c r="C36" s="191" t="s">
        <v>176</v>
      </c>
      <c r="D36" s="67" t="s">
        <v>30</v>
      </c>
      <c r="E36" s="192"/>
      <c r="F36" s="193" t="s">
        <v>230</v>
      </c>
      <c r="G36" s="194"/>
      <c r="H36" s="195" t="s">
        <v>142</v>
      </c>
      <c r="N36" s="175"/>
    </row>
    <row r="37" spans="1:14" s="195" customFormat="1" ht="21.6" customHeight="1" x14ac:dyDescent="0.25">
      <c r="A37" s="189">
        <v>215</v>
      </c>
      <c r="B37" s="190" t="s">
        <v>164</v>
      </c>
      <c r="C37" s="191" t="s">
        <v>165</v>
      </c>
      <c r="D37" s="67" t="s">
        <v>30</v>
      </c>
      <c r="E37" s="192" t="s">
        <v>231</v>
      </c>
      <c r="F37" s="193" t="s">
        <v>232</v>
      </c>
      <c r="G37" s="194"/>
      <c r="H37" s="195" t="s">
        <v>142</v>
      </c>
      <c r="N37" s="175"/>
    </row>
    <row r="38" spans="1:14" s="195" customFormat="1" ht="21.6" customHeight="1" x14ac:dyDescent="0.25">
      <c r="A38" s="196">
        <v>216</v>
      </c>
      <c r="B38" s="190" t="s">
        <v>177</v>
      </c>
      <c r="C38" s="191" t="s">
        <v>178</v>
      </c>
      <c r="D38" s="67" t="s">
        <v>30</v>
      </c>
      <c r="E38" s="192" t="s">
        <v>231</v>
      </c>
      <c r="F38" s="193" t="s">
        <v>233</v>
      </c>
      <c r="G38" s="194"/>
      <c r="H38" s="195" t="s">
        <v>142</v>
      </c>
      <c r="N38" s="175"/>
    </row>
    <row r="39" spans="1:14" s="188" customFormat="1" ht="21.6" customHeight="1" x14ac:dyDescent="0.25">
      <c r="A39" s="182"/>
      <c r="B39" s="177" t="s">
        <v>234</v>
      </c>
      <c r="C39" s="183"/>
      <c r="D39" s="184"/>
      <c r="E39" s="185"/>
      <c r="F39" s="186"/>
      <c r="G39" s="187"/>
      <c r="N39" s="119"/>
    </row>
    <row r="40" spans="1:14" s="188" customFormat="1" ht="21.6" customHeight="1" x14ac:dyDescent="0.25">
      <c r="A40" s="197"/>
      <c r="B40" s="181"/>
      <c r="C40" s="183"/>
      <c r="D40" s="184"/>
      <c r="E40" s="185"/>
      <c r="F40" s="186"/>
      <c r="G40" s="187"/>
      <c r="K40" s="119"/>
    </row>
    <row r="41" spans="1:14" s="188" customFormat="1" ht="21.6" customHeight="1" x14ac:dyDescent="0.25">
      <c r="A41" s="197"/>
      <c r="B41" s="164" t="s">
        <v>93</v>
      </c>
      <c r="C41" s="183"/>
      <c r="D41" s="184"/>
      <c r="E41" s="185"/>
      <c r="F41" s="186"/>
      <c r="G41" s="187"/>
      <c r="K41" s="119"/>
    </row>
    <row r="42" spans="1:14" s="188" customFormat="1" ht="31.5" x14ac:dyDescent="0.25">
      <c r="A42" s="197">
        <v>242</v>
      </c>
      <c r="B42" s="198" t="s">
        <v>92</v>
      </c>
      <c r="C42" s="183">
        <v>38417</v>
      </c>
      <c r="D42" s="184" t="s">
        <v>46</v>
      </c>
      <c r="E42" s="185"/>
      <c r="F42" s="186" t="s">
        <v>235</v>
      </c>
      <c r="G42" s="187"/>
      <c r="H42" s="188" t="s">
        <v>93</v>
      </c>
      <c r="K42" s="119"/>
    </row>
    <row r="43" spans="1:14" s="158" customFormat="1" ht="21.6" customHeight="1" x14ac:dyDescent="0.25">
      <c r="A43" s="163"/>
      <c r="B43" s="181" t="s">
        <v>236</v>
      </c>
      <c r="D43" s="184" t="str">
        <f>_xlfn.IFNA(VLOOKUP(A43,'[1]База спортсменов'!A:H,5,FALSE),"")</f>
        <v/>
      </c>
      <c r="E43" s="185" t="str">
        <f>_xlfn.IFNA(IF(VLOOKUP(A43,'[1]База спортсменов'!A:H,8,FALSE)&gt;0,VLOOKUP(A43,'[1]База спортсменов'!A:H,8,FALSE),""),"")</f>
        <v/>
      </c>
      <c r="F43" s="186" t="str">
        <f>_xlfn.IFNA(VLOOKUP(A43,'[1]База спортсменов'!A:H,7,FALSE),"")</f>
        <v/>
      </c>
      <c r="G43" s="187"/>
      <c r="H43" s="188" t="str">
        <f>_xlfn.IFNA(VLOOKUP(A43,'[1]База спортсменов'!A:H,6,FALSE),"")</f>
        <v/>
      </c>
      <c r="N43" s="119"/>
    </row>
    <row r="44" spans="1:14" s="158" customFormat="1" ht="21.6" customHeight="1" x14ac:dyDescent="0.25">
      <c r="A44" s="163"/>
      <c r="B44" s="181"/>
      <c r="C44" s="183"/>
      <c r="D44" s="184"/>
      <c r="E44" s="185"/>
      <c r="F44" s="186"/>
      <c r="G44" s="187"/>
      <c r="H44" s="188"/>
      <c r="N44" s="119"/>
    </row>
    <row r="45" spans="1:14" s="158" customFormat="1" ht="21.6" customHeight="1" x14ac:dyDescent="0.25">
      <c r="A45" s="163"/>
      <c r="B45" s="199" t="s">
        <v>31</v>
      </c>
      <c r="C45" s="183"/>
      <c r="D45" s="184"/>
      <c r="E45" s="185"/>
      <c r="F45" s="186"/>
      <c r="G45" s="187"/>
      <c r="H45" s="188"/>
      <c r="N45" s="119"/>
    </row>
    <row r="46" spans="1:14" s="195" customFormat="1" ht="21.6" customHeight="1" x14ac:dyDescent="0.25">
      <c r="A46" s="189">
        <v>232</v>
      </c>
      <c r="B46" s="176" t="s">
        <v>45</v>
      </c>
      <c r="C46" s="191">
        <v>38712</v>
      </c>
      <c r="D46" s="67" t="s">
        <v>46</v>
      </c>
      <c r="F46" s="190" t="s">
        <v>237</v>
      </c>
      <c r="G46" s="194"/>
      <c r="H46" s="195" t="s">
        <v>31</v>
      </c>
      <c r="N46" s="175"/>
    </row>
    <row r="47" spans="1:14" s="200" customFormat="1" ht="21.6" customHeight="1" x14ac:dyDescent="0.25">
      <c r="A47" s="189">
        <v>233</v>
      </c>
      <c r="B47" s="176" t="s">
        <v>169</v>
      </c>
      <c r="C47" s="191">
        <v>38627</v>
      </c>
      <c r="D47" s="67" t="s">
        <v>30</v>
      </c>
      <c r="E47" s="195"/>
      <c r="F47" s="190" t="s">
        <v>237</v>
      </c>
      <c r="G47" s="194"/>
      <c r="H47" s="200" t="s">
        <v>31</v>
      </c>
      <c r="N47" s="201"/>
    </row>
    <row r="48" spans="1:14" s="195" customFormat="1" ht="21.6" customHeight="1" x14ac:dyDescent="0.25">
      <c r="A48" s="189">
        <v>234</v>
      </c>
      <c r="B48" s="176" t="s">
        <v>42</v>
      </c>
      <c r="C48" s="191">
        <v>39148</v>
      </c>
      <c r="D48" s="67" t="s">
        <v>30</v>
      </c>
      <c r="F48" s="190" t="s">
        <v>237</v>
      </c>
      <c r="G48" s="194"/>
      <c r="H48" s="195" t="s">
        <v>31</v>
      </c>
      <c r="N48" s="175"/>
    </row>
    <row r="49" spans="1:14" s="195" customFormat="1" ht="21.6" customHeight="1" x14ac:dyDescent="0.25">
      <c r="A49" s="196">
        <v>203</v>
      </c>
      <c r="B49" s="190" t="s">
        <v>32</v>
      </c>
      <c r="C49" s="191" t="s">
        <v>33</v>
      </c>
      <c r="D49" s="67" t="s">
        <v>30</v>
      </c>
      <c r="E49" s="192" t="s">
        <v>231</v>
      </c>
      <c r="F49" s="193" t="s">
        <v>238</v>
      </c>
      <c r="G49" s="194"/>
      <c r="H49" s="195" t="s">
        <v>31</v>
      </c>
      <c r="N49" s="175"/>
    </row>
    <row r="50" spans="1:14" s="195" customFormat="1" ht="21.6" customHeight="1" x14ac:dyDescent="0.25">
      <c r="A50" s="189">
        <v>204</v>
      </c>
      <c r="B50" s="190" t="s">
        <v>43</v>
      </c>
      <c r="C50" s="191" t="s">
        <v>44</v>
      </c>
      <c r="D50" s="67" t="s">
        <v>30</v>
      </c>
      <c r="E50" s="192" t="s">
        <v>231</v>
      </c>
      <c r="F50" s="193" t="s">
        <v>238</v>
      </c>
      <c r="G50" s="194"/>
      <c r="H50" s="195" t="s">
        <v>31</v>
      </c>
      <c r="N50" s="175"/>
    </row>
    <row r="51" spans="1:14" s="195" customFormat="1" ht="21.6" customHeight="1" x14ac:dyDescent="0.25">
      <c r="A51" s="196">
        <v>205</v>
      </c>
      <c r="B51" s="190" t="s">
        <v>40</v>
      </c>
      <c r="C51" s="191" t="s">
        <v>41</v>
      </c>
      <c r="D51" s="67" t="s">
        <v>30</v>
      </c>
      <c r="E51" s="192" t="s">
        <v>231</v>
      </c>
      <c r="F51" s="193" t="s">
        <v>238</v>
      </c>
      <c r="G51" s="194"/>
      <c r="H51" s="195" t="s">
        <v>31</v>
      </c>
      <c r="N51" s="175"/>
    </row>
    <row r="52" spans="1:14" s="195" customFormat="1" ht="21.6" customHeight="1" x14ac:dyDescent="0.25">
      <c r="A52" s="189">
        <v>206</v>
      </c>
      <c r="B52" s="190" t="s">
        <v>52</v>
      </c>
      <c r="C52" s="191" t="s">
        <v>53</v>
      </c>
      <c r="D52" s="67" t="s">
        <v>30</v>
      </c>
      <c r="E52" s="192" t="s">
        <v>231</v>
      </c>
      <c r="F52" s="193" t="s">
        <v>238</v>
      </c>
      <c r="G52" s="194"/>
      <c r="H52" s="195" t="s">
        <v>31</v>
      </c>
      <c r="N52" s="175"/>
    </row>
    <row r="53" spans="1:14" s="195" customFormat="1" ht="21.6" customHeight="1" x14ac:dyDescent="0.25">
      <c r="A53" s="196">
        <v>207</v>
      </c>
      <c r="B53" s="190" t="s">
        <v>28</v>
      </c>
      <c r="C53" s="191" t="s">
        <v>29</v>
      </c>
      <c r="D53" s="67" t="s">
        <v>30</v>
      </c>
      <c r="E53" s="192" t="s">
        <v>231</v>
      </c>
      <c r="F53" s="193" t="s">
        <v>238</v>
      </c>
      <c r="G53" s="194"/>
      <c r="H53" s="195" t="s">
        <v>31</v>
      </c>
      <c r="N53" s="175"/>
    </row>
    <row r="54" spans="1:14" s="195" customFormat="1" ht="21.6" customHeight="1" x14ac:dyDescent="0.25">
      <c r="A54" s="189">
        <v>212</v>
      </c>
      <c r="B54" s="190" t="s">
        <v>38</v>
      </c>
      <c r="C54" s="191" t="s">
        <v>39</v>
      </c>
      <c r="D54" s="67" t="s">
        <v>30</v>
      </c>
      <c r="E54" s="192" t="s">
        <v>231</v>
      </c>
      <c r="F54" s="193" t="s">
        <v>238</v>
      </c>
      <c r="G54" s="194"/>
      <c r="H54" s="195" t="s">
        <v>31</v>
      </c>
      <c r="N54" s="175"/>
    </row>
    <row r="55" spans="1:14" s="195" customFormat="1" ht="21.6" customHeight="1" x14ac:dyDescent="0.25">
      <c r="A55" s="196">
        <v>209</v>
      </c>
      <c r="B55" s="190" t="s">
        <v>73</v>
      </c>
      <c r="C55" s="191" t="s">
        <v>39</v>
      </c>
      <c r="D55" s="67" t="s">
        <v>30</v>
      </c>
      <c r="E55" s="192" t="s">
        <v>231</v>
      </c>
      <c r="F55" s="193" t="s">
        <v>238</v>
      </c>
      <c r="G55" s="194"/>
      <c r="H55" s="195" t="s">
        <v>31</v>
      </c>
      <c r="N55" s="175"/>
    </row>
    <row r="56" spans="1:14" s="195" customFormat="1" ht="21.6" customHeight="1" x14ac:dyDescent="0.25">
      <c r="A56" s="189">
        <v>210</v>
      </c>
      <c r="B56" s="190" t="s">
        <v>47</v>
      </c>
      <c r="C56" s="191" t="s">
        <v>48</v>
      </c>
      <c r="D56" s="67" t="s">
        <v>36</v>
      </c>
      <c r="E56" s="192" t="s">
        <v>231</v>
      </c>
      <c r="F56" s="193" t="s">
        <v>238</v>
      </c>
      <c r="G56" s="194"/>
      <c r="H56" s="195" t="s">
        <v>31</v>
      </c>
      <c r="N56" s="175"/>
    </row>
    <row r="57" spans="1:14" s="195" customFormat="1" ht="21.6" customHeight="1" x14ac:dyDescent="0.25">
      <c r="A57" s="196">
        <v>211</v>
      </c>
      <c r="B57" s="190" t="s">
        <v>57</v>
      </c>
      <c r="C57" s="191" t="s">
        <v>58</v>
      </c>
      <c r="D57" s="67" t="s">
        <v>59</v>
      </c>
      <c r="E57" s="192" t="s">
        <v>231</v>
      </c>
      <c r="F57" s="193" t="s">
        <v>239</v>
      </c>
      <c r="G57" s="194"/>
      <c r="H57" s="195" t="s">
        <v>31</v>
      </c>
      <c r="N57" s="175"/>
    </row>
    <row r="58" spans="1:14" s="195" customFormat="1" ht="21.6" customHeight="1" x14ac:dyDescent="0.25">
      <c r="A58" s="189">
        <v>180</v>
      </c>
      <c r="B58" s="190" t="s">
        <v>66</v>
      </c>
      <c r="C58" s="191" t="s">
        <v>67</v>
      </c>
      <c r="D58" s="67" t="s">
        <v>30</v>
      </c>
      <c r="E58" s="192" t="s">
        <v>231</v>
      </c>
      <c r="F58" s="193" t="s">
        <v>240</v>
      </c>
      <c r="G58" s="194"/>
      <c r="H58" s="195" t="s">
        <v>31</v>
      </c>
      <c r="N58" s="175"/>
    </row>
    <row r="59" spans="1:14" s="195" customFormat="1" ht="21.6" customHeight="1" x14ac:dyDescent="0.25">
      <c r="A59" s="196">
        <v>181</v>
      </c>
      <c r="B59" s="190" t="s">
        <v>151</v>
      </c>
      <c r="C59" s="191" t="s">
        <v>112</v>
      </c>
      <c r="D59" s="67" t="s">
        <v>30</v>
      </c>
      <c r="E59" s="192" t="s">
        <v>231</v>
      </c>
      <c r="F59" s="193" t="s">
        <v>240</v>
      </c>
      <c r="G59" s="194"/>
      <c r="H59" s="195" t="s">
        <v>31</v>
      </c>
      <c r="N59" s="175"/>
    </row>
    <row r="60" spans="1:14" s="195" customFormat="1" ht="21.6" customHeight="1" x14ac:dyDescent="0.25">
      <c r="A60" s="189">
        <v>182</v>
      </c>
      <c r="B60" s="190" t="s">
        <v>183</v>
      </c>
      <c r="C60" s="191" t="s">
        <v>65</v>
      </c>
      <c r="D60" s="67" t="s">
        <v>30</v>
      </c>
      <c r="E60" s="192" t="s">
        <v>231</v>
      </c>
      <c r="F60" s="193" t="s">
        <v>240</v>
      </c>
      <c r="G60" s="194"/>
      <c r="H60" s="195" t="s">
        <v>31</v>
      </c>
      <c r="N60" s="175"/>
    </row>
    <row r="61" spans="1:14" s="195" customFormat="1" ht="21.6" customHeight="1" x14ac:dyDescent="0.25">
      <c r="A61" s="196">
        <v>183</v>
      </c>
      <c r="B61" s="190" t="s">
        <v>88</v>
      </c>
      <c r="C61" s="191" t="s">
        <v>89</v>
      </c>
      <c r="D61" s="67" t="s">
        <v>30</v>
      </c>
      <c r="E61" s="192" t="s">
        <v>231</v>
      </c>
      <c r="F61" s="193" t="s">
        <v>240</v>
      </c>
      <c r="G61" s="194"/>
      <c r="H61" s="195" t="s">
        <v>31</v>
      </c>
      <c r="N61" s="175"/>
    </row>
    <row r="62" spans="1:14" s="195" customFormat="1" ht="21.6" customHeight="1" x14ac:dyDescent="0.25">
      <c r="A62" s="189">
        <v>184</v>
      </c>
      <c r="B62" s="190" t="s">
        <v>161</v>
      </c>
      <c r="C62" s="202">
        <v>38400</v>
      </c>
      <c r="D62" s="67" t="s">
        <v>30</v>
      </c>
      <c r="E62" s="192" t="s">
        <v>231</v>
      </c>
      <c r="F62" s="193" t="s">
        <v>240</v>
      </c>
      <c r="G62" s="194"/>
      <c r="H62" s="195" t="s">
        <v>31</v>
      </c>
      <c r="N62" s="175"/>
    </row>
    <row r="63" spans="1:14" s="195" customFormat="1" ht="21.6" customHeight="1" x14ac:dyDescent="0.25">
      <c r="A63" s="196">
        <v>185</v>
      </c>
      <c r="B63" s="190" t="s">
        <v>109</v>
      </c>
      <c r="C63" s="191" t="s">
        <v>110</v>
      </c>
      <c r="D63" s="67" t="s">
        <v>30</v>
      </c>
      <c r="E63" s="192" t="s">
        <v>231</v>
      </c>
      <c r="F63" s="193" t="s">
        <v>240</v>
      </c>
      <c r="G63" s="194"/>
      <c r="H63" s="195" t="s">
        <v>31</v>
      </c>
      <c r="N63" s="175"/>
    </row>
    <row r="64" spans="1:14" s="195" customFormat="1" ht="21.6" customHeight="1" x14ac:dyDescent="0.25">
      <c r="A64" s="189">
        <v>186</v>
      </c>
      <c r="B64" s="190" t="s">
        <v>68</v>
      </c>
      <c r="C64" s="191" t="s">
        <v>69</v>
      </c>
      <c r="D64" s="67" t="s">
        <v>30</v>
      </c>
      <c r="E64" s="192" t="s">
        <v>231</v>
      </c>
      <c r="F64" s="193" t="s">
        <v>240</v>
      </c>
      <c r="G64" s="194"/>
      <c r="H64" s="195" t="s">
        <v>31</v>
      </c>
      <c r="N64" s="175"/>
    </row>
    <row r="65" spans="1:14" s="195" customFormat="1" ht="21.6" customHeight="1" x14ac:dyDescent="0.25">
      <c r="A65" s="196">
        <v>187</v>
      </c>
      <c r="B65" s="190" t="s">
        <v>134</v>
      </c>
      <c r="C65" s="191" t="s">
        <v>135</v>
      </c>
      <c r="D65" s="67" t="s">
        <v>30</v>
      </c>
      <c r="E65" s="192" t="s">
        <v>231</v>
      </c>
      <c r="F65" s="193" t="s">
        <v>240</v>
      </c>
      <c r="G65" s="194"/>
      <c r="H65" s="195" t="s">
        <v>31</v>
      </c>
      <c r="N65" s="175"/>
    </row>
    <row r="66" spans="1:14" s="195" customFormat="1" ht="21.6" customHeight="1" x14ac:dyDescent="0.25">
      <c r="A66" s="189">
        <v>188</v>
      </c>
      <c r="B66" s="190" t="s">
        <v>136</v>
      </c>
      <c r="C66" s="191" t="s">
        <v>137</v>
      </c>
      <c r="D66" s="67" t="s">
        <v>30</v>
      </c>
      <c r="E66" s="192" t="s">
        <v>231</v>
      </c>
      <c r="F66" s="193" t="s">
        <v>240</v>
      </c>
      <c r="G66" s="194"/>
      <c r="H66" s="195" t="s">
        <v>31</v>
      </c>
      <c r="N66" s="175"/>
    </row>
    <row r="67" spans="1:14" s="195" customFormat="1" ht="21.6" customHeight="1" x14ac:dyDescent="0.25">
      <c r="A67" s="189">
        <v>190</v>
      </c>
      <c r="B67" s="190" t="s">
        <v>107</v>
      </c>
      <c r="C67" s="191" t="s">
        <v>108</v>
      </c>
      <c r="D67" s="67" t="s">
        <v>30</v>
      </c>
      <c r="E67" s="192" t="s">
        <v>231</v>
      </c>
      <c r="F67" s="193" t="s">
        <v>240</v>
      </c>
      <c r="G67" s="194"/>
      <c r="H67" s="195" t="s">
        <v>31</v>
      </c>
      <c r="N67" s="175"/>
    </row>
    <row r="68" spans="1:14" s="195" customFormat="1" ht="21.6" customHeight="1" x14ac:dyDescent="0.25">
      <c r="A68" s="196">
        <v>191</v>
      </c>
      <c r="B68" s="190" t="s">
        <v>147</v>
      </c>
      <c r="C68" s="191" t="s">
        <v>148</v>
      </c>
      <c r="D68" s="67" t="s">
        <v>30</v>
      </c>
      <c r="E68" s="192" t="s">
        <v>231</v>
      </c>
      <c r="F68" s="193" t="s">
        <v>240</v>
      </c>
      <c r="G68" s="194"/>
      <c r="H68" s="195" t="s">
        <v>31</v>
      </c>
      <c r="N68" s="175"/>
    </row>
    <row r="69" spans="1:14" s="195" customFormat="1" ht="21.6" customHeight="1" x14ac:dyDescent="0.25">
      <c r="A69" s="189">
        <v>192</v>
      </c>
      <c r="B69" s="190" t="s">
        <v>86</v>
      </c>
      <c r="C69" s="191" t="s">
        <v>87</v>
      </c>
      <c r="D69" s="67" t="s">
        <v>30</v>
      </c>
      <c r="E69" s="192" t="s">
        <v>231</v>
      </c>
      <c r="F69" s="193" t="s">
        <v>240</v>
      </c>
      <c r="G69" s="194"/>
      <c r="H69" s="195" t="s">
        <v>31</v>
      </c>
      <c r="N69" s="175"/>
    </row>
    <row r="70" spans="1:14" s="195" customFormat="1" ht="21.6" customHeight="1" x14ac:dyDescent="0.25">
      <c r="A70" s="196">
        <v>193</v>
      </c>
      <c r="B70" s="190" t="s">
        <v>157</v>
      </c>
      <c r="C70" s="191" t="s">
        <v>158</v>
      </c>
      <c r="D70" s="67" t="s">
        <v>30</v>
      </c>
      <c r="E70" s="192" t="s">
        <v>231</v>
      </c>
      <c r="F70" s="193" t="s">
        <v>240</v>
      </c>
      <c r="G70" s="194"/>
      <c r="H70" s="195" t="s">
        <v>31</v>
      </c>
      <c r="N70" s="175"/>
    </row>
    <row r="71" spans="1:14" s="195" customFormat="1" ht="21.6" customHeight="1" x14ac:dyDescent="0.25">
      <c r="A71" s="189">
        <v>194</v>
      </c>
      <c r="B71" s="190" t="s">
        <v>124</v>
      </c>
      <c r="C71" s="191" t="s">
        <v>125</v>
      </c>
      <c r="D71" s="67" t="s">
        <v>30</v>
      </c>
      <c r="E71" s="192" t="s">
        <v>231</v>
      </c>
      <c r="F71" s="193" t="s">
        <v>240</v>
      </c>
      <c r="G71" s="194"/>
      <c r="H71" s="195" t="s">
        <v>31</v>
      </c>
      <c r="N71" s="175"/>
    </row>
    <row r="72" spans="1:14" s="195" customFormat="1" ht="21.6" customHeight="1" x14ac:dyDescent="0.25">
      <c r="A72" s="196">
        <v>195</v>
      </c>
      <c r="B72" s="190" t="s">
        <v>99</v>
      </c>
      <c r="C72" s="191" t="s">
        <v>100</v>
      </c>
      <c r="D72" s="67" t="s">
        <v>30</v>
      </c>
      <c r="E72" s="192" t="s">
        <v>231</v>
      </c>
      <c r="F72" s="193" t="s">
        <v>240</v>
      </c>
      <c r="G72" s="194"/>
      <c r="H72" s="195" t="s">
        <v>31</v>
      </c>
      <c r="N72" s="175"/>
    </row>
    <row r="73" spans="1:14" s="188" customFormat="1" ht="21.6" customHeight="1" x14ac:dyDescent="0.25">
      <c r="A73" s="182"/>
      <c r="B73" s="177" t="s">
        <v>241</v>
      </c>
      <c r="C73" s="183"/>
      <c r="D73" s="184"/>
      <c r="E73" s="185"/>
      <c r="F73" s="186"/>
      <c r="G73" s="187"/>
      <c r="N73" s="119"/>
    </row>
    <row r="74" spans="1:14" s="188" customFormat="1" ht="21.6" customHeight="1" x14ac:dyDescent="0.25">
      <c r="A74" s="182"/>
      <c r="B74" s="177"/>
      <c r="C74" s="183"/>
      <c r="D74" s="184"/>
      <c r="E74" s="185"/>
      <c r="F74" s="186"/>
      <c r="G74" s="187"/>
      <c r="N74" s="119"/>
    </row>
    <row r="75" spans="1:14" s="195" customFormat="1" ht="21.6" customHeight="1" x14ac:dyDescent="0.25">
      <c r="A75" s="189"/>
      <c r="B75" s="203" t="s">
        <v>83</v>
      </c>
      <c r="G75" s="194"/>
      <c r="H75" s="195" t="s">
        <v>83</v>
      </c>
      <c r="N75" s="175"/>
    </row>
    <row r="76" spans="1:14" s="195" customFormat="1" ht="21.6" customHeight="1" x14ac:dyDescent="0.25">
      <c r="A76" s="196">
        <v>221</v>
      </c>
      <c r="B76" s="190" t="s">
        <v>81</v>
      </c>
      <c r="C76" s="191" t="s">
        <v>82</v>
      </c>
      <c r="D76" s="67" t="s">
        <v>36</v>
      </c>
      <c r="E76" s="192" t="s">
        <v>231</v>
      </c>
      <c r="F76" s="193" t="s">
        <v>242</v>
      </c>
      <c r="G76" s="194"/>
      <c r="H76" s="195" t="s">
        <v>83</v>
      </c>
      <c r="N76" s="175"/>
    </row>
    <row r="77" spans="1:14" s="195" customFormat="1" ht="21.6" customHeight="1" x14ac:dyDescent="0.25">
      <c r="A77" s="189">
        <v>222</v>
      </c>
      <c r="B77" s="190" t="s">
        <v>90</v>
      </c>
      <c r="C77" s="191" t="s">
        <v>91</v>
      </c>
      <c r="D77" s="67" t="s">
        <v>36</v>
      </c>
      <c r="E77" s="192" t="s">
        <v>231</v>
      </c>
      <c r="F77" s="193" t="s">
        <v>242</v>
      </c>
      <c r="G77" s="194"/>
      <c r="H77" s="195" t="s">
        <v>83</v>
      </c>
      <c r="N77" s="175"/>
    </row>
    <row r="78" spans="1:14" s="195" customFormat="1" ht="21.6" customHeight="1" x14ac:dyDescent="0.25">
      <c r="A78" s="196">
        <v>223</v>
      </c>
      <c r="B78" s="190" t="s">
        <v>171</v>
      </c>
      <c r="C78" s="191" t="s">
        <v>172</v>
      </c>
      <c r="D78" s="67" t="s">
        <v>36</v>
      </c>
      <c r="E78" s="192" t="s">
        <v>231</v>
      </c>
      <c r="F78" s="193" t="s">
        <v>242</v>
      </c>
      <c r="G78" s="194"/>
      <c r="H78" s="195" t="s">
        <v>83</v>
      </c>
      <c r="N78" s="175"/>
    </row>
    <row r="79" spans="1:14" s="195" customFormat="1" ht="21" customHeight="1" x14ac:dyDescent="0.25">
      <c r="A79" s="189">
        <v>224</v>
      </c>
      <c r="B79" s="190" t="s">
        <v>117</v>
      </c>
      <c r="C79" s="191" t="s">
        <v>118</v>
      </c>
      <c r="D79" s="67" t="s">
        <v>36</v>
      </c>
      <c r="E79" s="192" t="s">
        <v>231</v>
      </c>
      <c r="F79" s="193" t="s">
        <v>242</v>
      </c>
      <c r="G79" s="194"/>
      <c r="H79" s="195" t="s">
        <v>83</v>
      </c>
      <c r="N79" s="175"/>
    </row>
    <row r="80" spans="1:14" s="195" customFormat="1" ht="21" customHeight="1" x14ac:dyDescent="0.25">
      <c r="A80" s="196">
        <v>225</v>
      </c>
      <c r="B80" s="190" t="s">
        <v>162</v>
      </c>
      <c r="C80" s="191" t="s">
        <v>163</v>
      </c>
      <c r="D80" s="67" t="s">
        <v>36</v>
      </c>
      <c r="E80" s="192" t="s">
        <v>231</v>
      </c>
      <c r="F80" s="193" t="s">
        <v>242</v>
      </c>
      <c r="G80" s="194"/>
      <c r="H80" s="195" t="s">
        <v>83</v>
      </c>
      <c r="N80" s="175"/>
    </row>
    <row r="81" spans="1:14" s="195" customFormat="1" ht="21" customHeight="1" x14ac:dyDescent="0.25">
      <c r="A81" s="189">
        <v>226</v>
      </c>
      <c r="B81" s="190" t="s">
        <v>149</v>
      </c>
      <c r="C81" s="191" t="s">
        <v>150</v>
      </c>
      <c r="D81" s="67" t="s">
        <v>30</v>
      </c>
      <c r="E81" s="192" t="s">
        <v>231</v>
      </c>
      <c r="F81" s="193" t="s">
        <v>242</v>
      </c>
      <c r="G81" s="194"/>
      <c r="H81" s="195" t="s">
        <v>83</v>
      </c>
      <c r="N81" s="175"/>
    </row>
    <row r="82" spans="1:14" s="195" customFormat="1" ht="21" customHeight="1" x14ac:dyDescent="0.25">
      <c r="A82" s="196">
        <v>227</v>
      </c>
      <c r="B82" s="190" t="s">
        <v>180</v>
      </c>
      <c r="C82" s="191" t="s">
        <v>181</v>
      </c>
      <c r="D82" s="67" t="s">
        <v>36</v>
      </c>
      <c r="E82" s="192" t="s">
        <v>231</v>
      </c>
      <c r="F82" s="193" t="s">
        <v>242</v>
      </c>
      <c r="G82" s="194"/>
      <c r="H82" s="195" t="s">
        <v>83</v>
      </c>
      <c r="N82" s="175"/>
    </row>
    <row r="83" spans="1:14" s="195" customFormat="1" ht="21" customHeight="1" x14ac:dyDescent="0.25">
      <c r="A83" s="189">
        <v>228</v>
      </c>
      <c r="B83" s="190" t="s">
        <v>84</v>
      </c>
      <c r="C83" s="191" t="s">
        <v>85</v>
      </c>
      <c r="D83" s="67" t="s">
        <v>36</v>
      </c>
      <c r="E83" s="192" t="s">
        <v>231</v>
      </c>
      <c r="F83" s="193" t="s">
        <v>242</v>
      </c>
      <c r="G83" s="194"/>
      <c r="H83" s="195" t="s">
        <v>83</v>
      </c>
      <c r="N83" s="175"/>
    </row>
    <row r="84" spans="1:14" s="195" customFormat="1" ht="21" customHeight="1" x14ac:dyDescent="0.25">
      <c r="A84" s="196">
        <v>229</v>
      </c>
      <c r="B84" s="190" t="s">
        <v>173</v>
      </c>
      <c r="C84" s="191" t="s">
        <v>174</v>
      </c>
      <c r="D84" s="67" t="s">
        <v>30</v>
      </c>
      <c r="E84" s="192" t="s">
        <v>231</v>
      </c>
      <c r="F84" s="193" t="s">
        <v>242</v>
      </c>
      <c r="G84" s="194"/>
      <c r="H84" s="195" t="s">
        <v>83</v>
      </c>
      <c r="N84" s="175"/>
    </row>
    <row r="85" spans="1:14" s="195" customFormat="1" ht="21" customHeight="1" x14ac:dyDescent="0.25">
      <c r="A85" s="189">
        <v>230</v>
      </c>
      <c r="B85" s="190" t="s">
        <v>105</v>
      </c>
      <c r="C85" s="191">
        <v>39652</v>
      </c>
      <c r="D85" s="67" t="s">
        <v>59</v>
      </c>
      <c r="E85" s="192"/>
      <c r="F85" s="193" t="s">
        <v>242</v>
      </c>
      <c r="G85" s="194"/>
      <c r="H85" s="195" t="s">
        <v>83</v>
      </c>
      <c r="N85" s="175"/>
    </row>
    <row r="86" spans="1:14" s="195" customFormat="1" ht="21" customHeight="1" x14ac:dyDescent="0.25">
      <c r="A86" s="196">
        <v>231</v>
      </c>
      <c r="B86" s="195" t="s">
        <v>170</v>
      </c>
      <c r="C86" s="191">
        <v>39590</v>
      </c>
      <c r="D86" s="67" t="s">
        <v>59</v>
      </c>
      <c r="E86" s="192"/>
      <c r="F86" s="193" t="s">
        <v>242</v>
      </c>
      <c r="G86" s="194"/>
      <c r="H86" s="195" t="s">
        <v>83</v>
      </c>
      <c r="N86" s="175"/>
    </row>
    <row r="87" spans="1:14" s="195" customFormat="1" ht="21" customHeight="1" x14ac:dyDescent="0.25">
      <c r="A87" s="189"/>
      <c r="B87" s="204" t="s">
        <v>243</v>
      </c>
      <c r="C87" s="191"/>
      <c r="D87" s="67"/>
      <c r="E87" s="192"/>
      <c r="F87" s="193"/>
      <c r="G87" s="194"/>
      <c r="N87" s="175"/>
    </row>
    <row r="88" spans="1:14" s="188" customFormat="1" ht="21.6" customHeight="1" x14ac:dyDescent="0.25">
      <c r="A88" s="197"/>
      <c r="C88" s="183"/>
      <c r="D88" s="184"/>
      <c r="E88" s="185"/>
      <c r="F88" s="186"/>
      <c r="G88" s="187"/>
      <c r="N88" s="119"/>
    </row>
    <row r="89" spans="1:14" s="188" customFormat="1" ht="21.6" customHeight="1" x14ac:dyDescent="0.25">
      <c r="A89" s="197"/>
      <c r="B89" s="164" t="s">
        <v>72</v>
      </c>
      <c r="C89" s="183"/>
      <c r="D89" s="184"/>
      <c r="E89" s="185"/>
      <c r="F89" s="186"/>
      <c r="G89" s="187"/>
      <c r="N89" s="119"/>
    </row>
    <row r="90" spans="1:14" s="195" customFormat="1" ht="21.6" customHeight="1" x14ac:dyDescent="0.25">
      <c r="A90" s="196">
        <v>235</v>
      </c>
      <c r="B90" s="190" t="s">
        <v>121</v>
      </c>
      <c r="C90" s="191">
        <v>38568</v>
      </c>
      <c r="D90" s="67" t="s">
        <v>30</v>
      </c>
      <c r="E90" s="192" t="s">
        <v>231</v>
      </c>
      <c r="F90" s="193" t="s">
        <v>244</v>
      </c>
      <c r="G90" s="194"/>
      <c r="H90" s="195" t="s">
        <v>72</v>
      </c>
      <c r="N90" s="175"/>
    </row>
    <row r="91" spans="1:14" s="195" customFormat="1" ht="21.6" customHeight="1" x14ac:dyDescent="0.25">
      <c r="A91" s="189">
        <v>236</v>
      </c>
      <c r="B91" s="190" t="s">
        <v>74</v>
      </c>
      <c r="C91" s="191" t="s">
        <v>75</v>
      </c>
      <c r="D91" s="67" t="s">
        <v>30</v>
      </c>
      <c r="E91" s="192" t="s">
        <v>231</v>
      </c>
      <c r="F91" s="193" t="s">
        <v>244</v>
      </c>
      <c r="G91" s="194"/>
      <c r="H91" s="195" t="s">
        <v>72</v>
      </c>
      <c r="N91" s="175"/>
    </row>
    <row r="92" spans="1:14" s="195" customFormat="1" ht="21.6" customHeight="1" x14ac:dyDescent="0.25">
      <c r="A92" s="196">
        <v>237</v>
      </c>
      <c r="B92" s="190" t="s">
        <v>115</v>
      </c>
      <c r="C92" s="191" t="s">
        <v>116</v>
      </c>
      <c r="D92" s="67" t="s">
        <v>30</v>
      </c>
      <c r="E92" s="192" t="s">
        <v>231</v>
      </c>
      <c r="F92" s="193" t="s">
        <v>244</v>
      </c>
      <c r="G92" s="194"/>
      <c r="H92" s="195" t="s">
        <v>72</v>
      </c>
      <c r="N92" s="175"/>
    </row>
    <row r="93" spans="1:14" s="195" customFormat="1" ht="21.6" customHeight="1" x14ac:dyDescent="0.25">
      <c r="A93" s="189">
        <v>238</v>
      </c>
      <c r="B93" s="190" t="s">
        <v>70</v>
      </c>
      <c r="C93" s="191" t="s">
        <v>71</v>
      </c>
      <c r="D93" s="67" t="s">
        <v>36</v>
      </c>
      <c r="E93" s="192" t="s">
        <v>231</v>
      </c>
      <c r="F93" s="193" t="s">
        <v>244</v>
      </c>
      <c r="G93" s="194"/>
      <c r="H93" s="195" t="s">
        <v>72</v>
      </c>
      <c r="N93" s="175"/>
    </row>
    <row r="94" spans="1:14" s="195" customFormat="1" ht="21.6" customHeight="1" x14ac:dyDescent="0.25">
      <c r="A94" s="196">
        <v>240</v>
      </c>
      <c r="B94" s="190" t="s">
        <v>155</v>
      </c>
      <c r="C94" s="191" t="s">
        <v>156</v>
      </c>
      <c r="D94" s="67" t="s">
        <v>36</v>
      </c>
      <c r="E94" s="192" t="s">
        <v>231</v>
      </c>
      <c r="F94" s="193" t="s">
        <v>244</v>
      </c>
      <c r="G94" s="194"/>
      <c r="H94" s="195" t="s">
        <v>72</v>
      </c>
      <c r="N94" s="175"/>
    </row>
    <row r="95" spans="1:14" s="195" customFormat="1" ht="21.6" customHeight="1" x14ac:dyDescent="0.25">
      <c r="A95" s="189">
        <v>241</v>
      </c>
      <c r="B95" s="190" t="s">
        <v>143</v>
      </c>
      <c r="C95" s="191" t="s">
        <v>144</v>
      </c>
      <c r="D95" s="67" t="s">
        <v>36</v>
      </c>
      <c r="E95" s="192" t="s">
        <v>231</v>
      </c>
      <c r="F95" s="193" t="s">
        <v>244</v>
      </c>
      <c r="G95" s="194"/>
      <c r="H95" s="195" t="s">
        <v>72</v>
      </c>
      <c r="N95" s="175"/>
    </row>
    <row r="96" spans="1:14" s="188" customFormat="1" ht="21.6" customHeight="1" x14ac:dyDescent="0.25">
      <c r="A96" s="197"/>
      <c r="B96" s="177" t="s">
        <v>245</v>
      </c>
      <c r="C96" s="183"/>
      <c r="D96" s="184"/>
      <c r="E96" s="185"/>
      <c r="F96" s="186"/>
      <c r="G96" s="187"/>
      <c r="N96" s="119"/>
    </row>
    <row r="97" spans="1:14" s="195" customFormat="1" ht="21.6" customHeight="1" x14ac:dyDescent="0.25">
      <c r="A97" s="189"/>
      <c r="B97" s="203"/>
      <c r="C97" s="191"/>
      <c r="D97" s="67"/>
      <c r="E97" s="192"/>
      <c r="F97" s="193"/>
      <c r="G97" s="194"/>
      <c r="N97" s="175"/>
    </row>
    <row r="98" spans="1:14" s="195" customFormat="1" ht="21.6" customHeight="1" x14ac:dyDescent="0.25">
      <c r="B98" s="203" t="s">
        <v>246</v>
      </c>
      <c r="E98" s="192"/>
      <c r="G98" s="194"/>
      <c r="N98" s="175"/>
    </row>
    <row r="99" spans="1:14" s="195" customFormat="1" ht="21.6" customHeight="1" x14ac:dyDescent="0.25">
      <c r="A99" s="196">
        <v>239</v>
      </c>
      <c r="B99" s="190" t="s">
        <v>145</v>
      </c>
      <c r="C99" s="191" t="s">
        <v>71</v>
      </c>
      <c r="D99" s="67" t="s">
        <v>30</v>
      </c>
      <c r="F99" s="193" t="s">
        <v>247</v>
      </c>
      <c r="G99" s="194"/>
      <c r="N99" s="175"/>
    </row>
    <row r="100" spans="1:14" s="195" customFormat="1" ht="21.6" customHeight="1" x14ac:dyDescent="0.25">
      <c r="A100" s="196"/>
      <c r="B100" s="204" t="s">
        <v>248</v>
      </c>
      <c r="C100" s="191"/>
      <c r="D100" s="67"/>
      <c r="E100" s="192"/>
      <c r="F100" s="193"/>
      <c r="G100" s="194"/>
      <c r="H100" s="195" t="str">
        <f>_xlfn.IFNA(VLOOKUP(A99,'[1]База спортсменов'!A:H,6,FALSE),"")</f>
        <v>Самарская область</v>
      </c>
      <c r="N100" s="175"/>
    </row>
    <row r="101" spans="1:14" s="195" customFormat="1" ht="21.6" customHeight="1" x14ac:dyDescent="0.25">
      <c r="A101" s="196"/>
      <c r="B101" s="204"/>
      <c r="C101" s="191"/>
      <c r="D101" s="67"/>
      <c r="E101" s="192"/>
      <c r="F101" s="193"/>
      <c r="G101" s="194"/>
      <c r="N101" s="175"/>
    </row>
    <row r="102" spans="1:14" s="195" customFormat="1" ht="21.6" customHeight="1" x14ac:dyDescent="0.25">
      <c r="A102" s="196"/>
      <c r="B102" s="204"/>
      <c r="C102" s="191"/>
      <c r="D102" s="67"/>
      <c r="E102" s="192"/>
      <c r="F102" s="193"/>
      <c r="G102" s="194"/>
      <c r="N102" s="175"/>
    </row>
    <row r="103" spans="1:14" s="195" customFormat="1" ht="21.6" customHeight="1" x14ac:dyDescent="0.25">
      <c r="A103" s="182"/>
      <c r="B103" s="203" t="s">
        <v>63</v>
      </c>
      <c r="C103" s="191"/>
      <c r="D103" s="67"/>
      <c r="E103" s="192"/>
      <c r="F103" s="193"/>
      <c r="G103" s="194"/>
      <c r="N103" s="175"/>
    </row>
    <row r="104" spans="1:14" s="195" customFormat="1" ht="21.6" customHeight="1" x14ac:dyDescent="0.25">
      <c r="A104" s="189">
        <v>201</v>
      </c>
      <c r="B104" s="190" t="s">
        <v>64</v>
      </c>
      <c r="C104" s="191" t="s">
        <v>65</v>
      </c>
      <c r="D104" s="67" t="s">
        <v>30</v>
      </c>
      <c r="E104" s="192"/>
      <c r="F104" s="193" t="s">
        <v>249</v>
      </c>
      <c r="G104" s="194"/>
      <c r="H104" s="195" t="s">
        <v>63</v>
      </c>
      <c r="N104" s="175"/>
    </row>
    <row r="105" spans="1:14" s="195" customFormat="1" ht="21.6" customHeight="1" x14ac:dyDescent="0.25">
      <c r="A105" s="196">
        <v>202</v>
      </c>
      <c r="B105" s="190" t="s">
        <v>61</v>
      </c>
      <c r="C105" s="191" t="s">
        <v>62</v>
      </c>
      <c r="D105" s="67" t="s">
        <v>30</v>
      </c>
      <c r="E105" s="192"/>
      <c r="F105" s="193" t="s">
        <v>250</v>
      </c>
      <c r="G105" s="194"/>
      <c r="H105" s="195" t="s">
        <v>63</v>
      </c>
      <c r="N105" s="175"/>
    </row>
    <row r="106" spans="1:14" s="188" customFormat="1" ht="21.6" customHeight="1" x14ac:dyDescent="0.25">
      <c r="A106" s="182"/>
      <c r="B106" s="177" t="s">
        <v>251</v>
      </c>
      <c r="C106" s="183"/>
      <c r="D106" s="184"/>
      <c r="E106" s="185"/>
      <c r="F106" s="186"/>
      <c r="G106" s="187"/>
      <c r="N106" s="119"/>
    </row>
    <row r="107" spans="1:14" s="188" customFormat="1" ht="21.6" customHeight="1" x14ac:dyDescent="0.25">
      <c r="A107" s="182"/>
      <c r="B107" s="164"/>
      <c r="C107" s="183"/>
      <c r="D107" s="184"/>
      <c r="E107" s="185"/>
      <c r="F107" s="186"/>
      <c r="G107" s="187"/>
      <c r="N107" s="119"/>
    </row>
    <row r="108" spans="1:14" s="188" customFormat="1" ht="21.6" customHeight="1" x14ac:dyDescent="0.25">
      <c r="A108" s="182"/>
      <c r="B108" s="164" t="s">
        <v>98</v>
      </c>
      <c r="C108" s="183"/>
      <c r="D108" s="184"/>
      <c r="E108" s="185"/>
      <c r="F108" s="186"/>
      <c r="G108" s="187"/>
      <c r="N108" s="119"/>
    </row>
    <row r="109" spans="1:14" s="195" customFormat="1" ht="21.6" customHeight="1" x14ac:dyDescent="0.25">
      <c r="A109" s="189">
        <v>162</v>
      </c>
      <c r="B109" s="190" t="s">
        <v>96</v>
      </c>
      <c r="C109" s="191" t="s">
        <v>97</v>
      </c>
      <c r="D109" s="67" t="s">
        <v>46</v>
      </c>
      <c r="E109" s="192"/>
      <c r="F109" s="193" t="s">
        <v>252</v>
      </c>
      <c r="G109" s="194"/>
      <c r="H109" s="195" t="s">
        <v>98</v>
      </c>
      <c r="N109" s="175"/>
    </row>
    <row r="110" spans="1:14" s="195" customFormat="1" ht="21.6" customHeight="1" x14ac:dyDescent="0.25">
      <c r="A110" s="196">
        <v>163</v>
      </c>
      <c r="B110" s="190" t="s">
        <v>111</v>
      </c>
      <c r="C110" s="191" t="s">
        <v>112</v>
      </c>
      <c r="D110" s="67" t="s">
        <v>46</v>
      </c>
      <c r="E110" s="192"/>
      <c r="F110" s="193" t="s">
        <v>252</v>
      </c>
      <c r="G110" s="194"/>
      <c r="H110" s="195" t="s">
        <v>98</v>
      </c>
      <c r="N110" s="175"/>
    </row>
    <row r="111" spans="1:14" s="195" customFormat="1" ht="21.6" customHeight="1" x14ac:dyDescent="0.25">
      <c r="A111" s="189">
        <v>161</v>
      </c>
      <c r="B111" s="190" t="s">
        <v>138</v>
      </c>
      <c r="C111" s="191" t="s">
        <v>139</v>
      </c>
      <c r="D111" s="67" t="s">
        <v>46</v>
      </c>
      <c r="E111" s="192"/>
      <c r="F111" s="193" t="s">
        <v>253</v>
      </c>
      <c r="G111" s="194"/>
      <c r="H111" s="195" t="s">
        <v>98</v>
      </c>
      <c r="N111" s="175"/>
    </row>
    <row r="112" spans="1:14" s="188" customFormat="1" ht="21.6" customHeight="1" x14ac:dyDescent="0.25">
      <c r="A112" s="197"/>
      <c r="B112" s="177" t="s">
        <v>254</v>
      </c>
      <c r="C112" s="183"/>
      <c r="D112" s="184"/>
      <c r="E112" s="185"/>
      <c r="F112" s="186"/>
      <c r="G112" s="187"/>
      <c r="N112" s="119"/>
    </row>
    <row r="113" spans="1:14" s="188" customFormat="1" ht="21.6" customHeight="1" x14ac:dyDescent="0.25">
      <c r="A113" s="197"/>
      <c r="B113" s="164"/>
      <c r="C113" s="183"/>
      <c r="D113" s="184"/>
      <c r="E113" s="185"/>
      <c r="F113" s="186"/>
      <c r="G113" s="187"/>
      <c r="N113" s="119"/>
    </row>
    <row r="114" spans="1:14" s="209" customFormat="1" ht="21.6" customHeight="1" x14ac:dyDescent="0.25">
      <c r="A114" s="205"/>
      <c r="B114" s="206" t="s">
        <v>56</v>
      </c>
      <c r="C114" s="191"/>
      <c r="D114" s="67"/>
      <c r="E114" s="207"/>
      <c r="F114" s="193"/>
      <c r="G114" s="208"/>
      <c r="N114" s="210"/>
    </row>
    <row r="115" spans="1:14" s="209" customFormat="1" ht="21.6" customHeight="1" x14ac:dyDescent="0.25">
      <c r="A115" s="211">
        <v>243</v>
      </c>
      <c r="B115" s="212" t="s">
        <v>54</v>
      </c>
      <c r="C115" s="213" t="s">
        <v>55</v>
      </c>
      <c r="D115" s="214" t="s">
        <v>30</v>
      </c>
      <c r="E115" s="207" t="s">
        <v>231</v>
      </c>
      <c r="F115" s="215" t="s">
        <v>255</v>
      </c>
      <c r="G115" s="208"/>
      <c r="H115" s="209" t="s">
        <v>56</v>
      </c>
      <c r="N115" s="210"/>
    </row>
    <row r="116" spans="1:14" s="209" customFormat="1" ht="21.6" customHeight="1" x14ac:dyDescent="0.25">
      <c r="A116" s="211"/>
      <c r="B116" s="216" t="s">
        <v>256</v>
      </c>
      <c r="C116" s="213"/>
      <c r="D116" s="214"/>
      <c r="E116" s="192"/>
      <c r="F116" s="215"/>
      <c r="G116" s="208"/>
      <c r="N116" s="210"/>
    </row>
    <row r="117" spans="1:14" s="195" customFormat="1" ht="21.6" customHeight="1" x14ac:dyDescent="0.25">
      <c r="A117" s="196"/>
      <c r="B117" s="203"/>
      <c r="C117" s="213"/>
      <c r="D117" s="214"/>
      <c r="E117" s="192"/>
      <c r="F117" s="215"/>
      <c r="G117" s="194"/>
      <c r="N117" s="175"/>
    </row>
    <row r="118" spans="1:14" s="188" customFormat="1" ht="21.6" customHeight="1" x14ac:dyDescent="0.25">
      <c r="A118" s="182"/>
      <c r="B118" s="164" t="s">
        <v>154</v>
      </c>
      <c r="C118" s="183"/>
      <c r="D118" s="184"/>
      <c r="E118" s="185"/>
      <c r="F118" s="186"/>
      <c r="G118" s="187"/>
      <c r="N118" s="119"/>
    </row>
    <row r="119" spans="1:14" s="195" customFormat="1" ht="21.6" hidden="1" customHeight="1" x14ac:dyDescent="0.25">
      <c r="A119" s="189">
        <v>164</v>
      </c>
      <c r="B119" s="190" t="s">
        <v>257</v>
      </c>
      <c r="C119" s="191" t="s">
        <v>258</v>
      </c>
      <c r="D119" s="67" t="s">
        <v>46</v>
      </c>
      <c r="E119" s="192" t="s">
        <v>231</v>
      </c>
      <c r="F119" s="193" t="s">
        <v>259</v>
      </c>
      <c r="G119" s="194"/>
      <c r="H119" s="195" t="s">
        <v>154</v>
      </c>
      <c r="N119" s="175"/>
    </row>
    <row r="120" spans="1:14" s="195" customFormat="1" ht="21.6" customHeight="1" x14ac:dyDescent="0.25">
      <c r="A120" s="196">
        <v>165</v>
      </c>
      <c r="B120" s="190" t="s">
        <v>152</v>
      </c>
      <c r="C120" s="191" t="s">
        <v>153</v>
      </c>
      <c r="D120" s="67" t="s">
        <v>30</v>
      </c>
      <c r="E120" s="192" t="s">
        <v>231</v>
      </c>
      <c r="F120" s="193" t="s">
        <v>259</v>
      </c>
      <c r="G120" s="194"/>
      <c r="H120" s="195" t="s">
        <v>154</v>
      </c>
      <c r="N120" s="175"/>
    </row>
    <row r="121" spans="1:14" s="188" customFormat="1" ht="21.6" customHeight="1" x14ac:dyDescent="0.25">
      <c r="A121" s="182"/>
      <c r="B121" s="177" t="s">
        <v>260</v>
      </c>
      <c r="C121" s="177"/>
      <c r="D121" s="184"/>
      <c r="E121" s="185"/>
      <c r="F121" s="186"/>
      <c r="G121" s="187"/>
      <c r="N121" s="119"/>
    </row>
    <row r="122" spans="1:14" s="188" customFormat="1" ht="21.6" customHeight="1" x14ac:dyDescent="0.25">
      <c r="A122" s="182"/>
      <c r="B122" s="164"/>
      <c r="C122" s="183"/>
      <c r="D122" s="184"/>
      <c r="E122" s="185"/>
      <c r="F122" s="186"/>
      <c r="G122" s="187"/>
      <c r="N122" s="119"/>
    </row>
    <row r="123" spans="1:14" s="188" customFormat="1" ht="21.6" customHeight="1" x14ac:dyDescent="0.25">
      <c r="A123" s="182"/>
      <c r="B123" s="164" t="s">
        <v>51</v>
      </c>
      <c r="C123" s="183"/>
      <c r="D123" s="184"/>
      <c r="E123" s="185"/>
      <c r="F123" s="186"/>
      <c r="G123" s="187"/>
      <c r="N123" s="119"/>
    </row>
    <row r="124" spans="1:14" s="195" customFormat="1" ht="21.6" customHeight="1" x14ac:dyDescent="0.25">
      <c r="A124" s="189">
        <v>196</v>
      </c>
      <c r="B124" s="190" t="s">
        <v>128</v>
      </c>
      <c r="C124" s="191" t="s">
        <v>129</v>
      </c>
      <c r="D124" s="67" t="s">
        <v>30</v>
      </c>
      <c r="E124" s="192" t="s">
        <v>231</v>
      </c>
      <c r="F124" s="193" t="s">
        <v>261</v>
      </c>
      <c r="G124" s="194"/>
      <c r="H124" s="195" t="s">
        <v>51</v>
      </c>
      <c r="N124" s="175"/>
    </row>
    <row r="125" spans="1:14" s="195" customFormat="1" ht="21.6" customHeight="1" x14ac:dyDescent="0.25">
      <c r="A125" s="196">
        <v>197</v>
      </c>
      <c r="B125" s="190" t="s">
        <v>49</v>
      </c>
      <c r="C125" s="191" t="s">
        <v>50</v>
      </c>
      <c r="D125" s="67" t="s">
        <v>30</v>
      </c>
      <c r="E125" s="192" t="s">
        <v>231</v>
      </c>
      <c r="F125" s="193" t="s">
        <v>261</v>
      </c>
      <c r="G125" s="194"/>
      <c r="H125" s="195" t="s">
        <v>51</v>
      </c>
      <c r="N125" s="175"/>
    </row>
    <row r="126" spans="1:14" s="195" customFormat="1" ht="21.6" customHeight="1" x14ac:dyDescent="0.25">
      <c r="A126" s="196">
        <v>199</v>
      </c>
      <c r="B126" s="190" t="s">
        <v>94</v>
      </c>
      <c r="C126" s="191" t="s">
        <v>95</v>
      </c>
      <c r="D126" s="67" t="s">
        <v>30</v>
      </c>
      <c r="E126" s="192" t="s">
        <v>231</v>
      </c>
      <c r="F126" s="193" t="s">
        <v>262</v>
      </c>
      <c r="G126" s="194"/>
      <c r="H126" s="195" t="s">
        <v>51</v>
      </c>
      <c r="N126" s="175"/>
    </row>
    <row r="127" spans="1:14" s="188" customFormat="1" ht="21.6" customHeight="1" x14ac:dyDescent="0.25">
      <c r="A127" s="182"/>
      <c r="B127" s="177" t="s">
        <v>263</v>
      </c>
      <c r="C127" s="183"/>
      <c r="D127" s="184"/>
      <c r="E127" s="185"/>
      <c r="F127" s="186"/>
      <c r="G127" s="187"/>
      <c r="N127" s="119"/>
    </row>
    <row r="128" spans="1:14" s="188" customFormat="1" ht="21.6" customHeight="1" x14ac:dyDescent="0.25">
      <c r="A128" s="182"/>
      <c r="B128" s="177"/>
      <c r="C128" s="183"/>
      <c r="D128" s="184"/>
      <c r="E128" s="185"/>
      <c r="F128" s="186"/>
      <c r="G128" s="187"/>
      <c r="N128" s="119"/>
    </row>
    <row r="129" spans="1:14" s="188" customFormat="1" ht="21.6" customHeight="1" x14ac:dyDescent="0.25">
      <c r="A129" s="182"/>
      <c r="B129" s="177" t="s">
        <v>120</v>
      </c>
      <c r="C129" s="183"/>
      <c r="D129" s="184"/>
      <c r="E129" s="185"/>
      <c r="F129" s="186"/>
      <c r="G129" s="187"/>
      <c r="N129" s="119"/>
    </row>
    <row r="130" spans="1:14" s="195" customFormat="1" ht="21.6" customHeight="1" x14ac:dyDescent="0.25">
      <c r="A130" s="196">
        <v>200</v>
      </c>
      <c r="B130" s="190" t="s">
        <v>119</v>
      </c>
      <c r="C130" s="191">
        <v>38478</v>
      </c>
      <c r="D130" s="67" t="s">
        <v>36</v>
      </c>
      <c r="E130" s="192"/>
      <c r="F130" s="193" t="s">
        <v>264</v>
      </c>
      <c r="G130" s="194"/>
      <c r="N130" s="175"/>
    </row>
    <row r="131" spans="1:14" s="188" customFormat="1" ht="21.6" customHeight="1" x14ac:dyDescent="0.25">
      <c r="A131" s="182"/>
      <c r="B131" s="177" t="s">
        <v>293</v>
      </c>
      <c r="C131" s="183"/>
      <c r="D131" s="184"/>
      <c r="E131" s="185"/>
      <c r="F131" s="186"/>
      <c r="G131" s="187"/>
      <c r="N131" s="119"/>
    </row>
    <row r="132" spans="1:14" s="188" customFormat="1" ht="21.6" customHeight="1" x14ac:dyDescent="0.25">
      <c r="A132" s="182"/>
      <c r="B132" s="198"/>
      <c r="C132" s="183"/>
      <c r="D132" s="184"/>
      <c r="E132" s="185"/>
      <c r="F132" s="186"/>
      <c r="G132" s="187"/>
      <c r="N132" s="119"/>
    </row>
    <row r="133" spans="1:14" s="188" customFormat="1" ht="21.6" hidden="1" customHeight="1" x14ac:dyDescent="0.25">
      <c r="A133" s="182"/>
      <c r="B133" s="164" t="s">
        <v>265</v>
      </c>
      <c r="C133" s="183"/>
      <c r="D133" s="184"/>
      <c r="E133" s="185"/>
      <c r="F133" s="186"/>
      <c r="G133" s="187"/>
      <c r="N133" s="119"/>
    </row>
    <row r="134" spans="1:14" s="195" customFormat="1" ht="21.6" hidden="1" customHeight="1" x14ac:dyDescent="0.25">
      <c r="A134" s="189">
        <v>219</v>
      </c>
      <c r="B134" s="190" t="s">
        <v>266</v>
      </c>
      <c r="C134" s="191" t="s">
        <v>267</v>
      </c>
      <c r="D134" s="67" t="s">
        <v>46</v>
      </c>
      <c r="E134" s="192" t="s">
        <v>231</v>
      </c>
      <c r="F134" s="193" t="s">
        <v>268</v>
      </c>
      <c r="G134" s="194"/>
      <c r="H134" s="195" t="s">
        <v>265</v>
      </c>
      <c r="N134" s="175"/>
    </row>
    <row r="135" spans="1:14" s="195" customFormat="1" ht="21.6" hidden="1" customHeight="1" x14ac:dyDescent="0.25">
      <c r="A135" s="196">
        <v>220</v>
      </c>
      <c r="B135" s="190" t="s">
        <v>269</v>
      </c>
      <c r="C135" s="191" t="s">
        <v>270</v>
      </c>
      <c r="D135" s="67" t="s">
        <v>30</v>
      </c>
      <c r="E135" s="192" t="s">
        <v>231</v>
      </c>
      <c r="F135" s="193" t="s">
        <v>268</v>
      </c>
      <c r="G135" s="194"/>
      <c r="H135" s="195" t="s">
        <v>265</v>
      </c>
      <c r="N135" s="175"/>
    </row>
    <row r="136" spans="1:14" s="188" customFormat="1" ht="21.6" hidden="1" customHeight="1" x14ac:dyDescent="0.25">
      <c r="A136" s="217"/>
      <c r="B136" s="177" t="s">
        <v>271</v>
      </c>
      <c r="C136" s="183"/>
      <c r="D136" s="184"/>
      <c r="E136" s="185"/>
      <c r="F136" s="186"/>
      <c r="G136" s="187"/>
      <c r="N136" s="119"/>
    </row>
    <row r="137" spans="1:14" s="188" customFormat="1" ht="21.6" hidden="1" customHeight="1" x14ac:dyDescent="0.25">
      <c r="A137" s="217"/>
      <c r="B137" s="164"/>
      <c r="C137" s="183"/>
      <c r="D137" s="184"/>
      <c r="E137" s="185"/>
      <c r="F137" s="186"/>
      <c r="G137" s="187"/>
      <c r="N137" s="119"/>
    </row>
    <row r="138" spans="1:14" s="188" customFormat="1" ht="21.6" customHeight="1" x14ac:dyDescent="0.25">
      <c r="A138" s="217"/>
      <c r="B138" s="164" t="s">
        <v>37</v>
      </c>
      <c r="C138" s="183" t="str">
        <f>_xlfn.IFNA(VLOOKUP(A138,'[1]База спортсменов'!A:H,4,FALSE),"")</f>
        <v/>
      </c>
      <c r="D138" s="184" t="str">
        <f>_xlfn.IFNA(VLOOKUP(A138,'[1]База спортсменов'!A:H,5,FALSE),"")</f>
        <v/>
      </c>
      <c r="E138" s="185" t="str">
        <f>_xlfn.IFNA(IF(VLOOKUP(A138,'[1]База спортсменов'!A:H,8,FALSE)&gt;0,VLOOKUP(A138,'[1]База спортсменов'!A:H,8,FALSE),""),"")</f>
        <v/>
      </c>
      <c r="F138" s="186" t="str">
        <f>_xlfn.IFNA(VLOOKUP(A138,'[1]База спортсменов'!A:H,7,FALSE),"")</f>
        <v/>
      </c>
      <c r="G138" s="187"/>
      <c r="H138" s="188" t="str">
        <f>_xlfn.IFNA(VLOOKUP(A138,'[1]База спортсменов'!A:H,6,FALSE),"")</f>
        <v/>
      </c>
      <c r="N138" s="119"/>
    </row>
    <row r="139" spans="1:14" s="195" customFormat="1" ht="21.6" customHeight="1" x14ac:dyDescent="0.25">
      <c r="A139" s="218">
        <v>167</v>
      </c>
      <c r="B139" s="190" t="s">
        <v>34</v>
      </c>
      <c r="C139" s="191" t="s">
        <v>35</v>
      </c>
      <c r="D139" s="67" t="s">
        <v>36</v>
      </c>
      <c r="E139" s="192" t="s">
        <v>231</v>
      </c>
      <c r="F139" s="193" t="s">
        <v>272</v>
      </c>
      <c r="G139" s="194"/>
      <c r="H139" s="195" t="s">
        <v>37</v>
      </c>
      <c r="N139" s="175"/>
    </row>
    <row r="140" spans="1:14" s="195" customFormat="1" ht="21.6" customHeight="1" x14ac:dyDescent="0.25">
      <c r="A140" s="218">
        <v>168</v>
      </c>
      <c r="B140" s="190" t="s">
        <v>113</v>
      </c>
      <c r="C140" s="191" t="s">
        <v>114</v>
      </c>
      <c r="D140" s="67" t="s">
        <v>36</v>
      </c>
      <c r="E140" s="192" t="s">
        <v>231</v>
      </c>
      <c r="F140" s="193" t="s">
        <v>272</v>
      </c>
      <c r="G140" s="194"/>
      <c r="H140" s="195" t="s">
        <v>37</v>
      </c>
      <c r="N140" s="175"/>
    </row>
    <row r="141" spans="1:14" s="195" customFormat="1" ht="21.6" customHeight="1" x14ac:dyDescent="0.25">
      <c r="A141" s="218">
        <v>169</v>
      </c>
      <c r="B141" s="190" t="s">
        <v>130</v>
      </c>
      <c r="C141" s="191" t="s">
        <v>131</v>
      </c>
      <c r="D141" s="67" t="s">
        <v>36</v>
      </c>
      <c r="E141" s="192" t="s">
        <v>231</v>
      </c>
      <c r="F141" s="193" t="s">
        <v>272</v>
      </c>
      <c r="G141" s="194"/>
      <c r="H141" s="195" t="s">
        <v>37</v>
      </c>
      <c r="N141" s="175"/>
    </row>
    <row r="142" spans="1:14" s="195" customFormat="1" ht="21.6" customHeight="1" x14ac:dyDescent="0.25">
      <c r="A142" s="218">
        <v>170</v>
      </c>
      <c r="B142" s="190" t="s">
        <v>122</v>
      </c>
      <c r="C142" s="191" t="s">
        <v>123</v>
      </c>
      <c r="D142" s="67" t="s">
        <v>36</v>
      </c>
      <c r="E142" s="192" t="s">
        <v>231</v>
      </c>
      <c r="F142" s="193" t="s">
        <v>272</v>
      </c>
      <c r="G142" s="194"/>
      <c r="H142" s="195" t="s">
        <v>37</v>
      </c>
      <c r="N142" s="175"/>
    </row>
    <row r="143" spans="1:14" s="195" customFormat="1" ht="21.6" customHeight="1" x14ac:dyDescent="0.25">
      <c r="A143" s="218">
        <v>171</v>
      </c>
      <c r="B143" s="190" t="s">
        <v>76</v>
      </c>
      <c r="C143" s="191" t="s">
        <v>77</v>
      </c>
      <c r="D143" s="67" t="s">
        <v>46</v>
      </c>
      <c r="E143" s="192" t="s">
        <v>231</v>
      </c>
      <c r="F143" s="193" t="s">
        <v>273</v>
      </c>
      <c r="G143" s="194"/>
      <c r="H143" s="195" t="s">
        <v>37</v>
      </c>
      <c r="N143" s="175"/>
    </row>
    <row r="144" spans="1:14" s="195" customFormat="1" ht="21.6" customHeight="1" x14ac:dyDescent="0.25">
      <c r="A144" s="218">
        <v>172</v>
      </c>
      <c r="B144" s="190" t="s">
        <v>101</v>
      </c>
      <c r="C144" s="191" t="s">
        <v>102</v>
      </c>
      <c r="D144" s="67" t="s">
        <v>46</v>
      </c>
      <c r="E144" s="192" t="s">
        <v>231</v>
      </c>
      <c r="F144" s="193" t="s">
        <v>273</v>
      </c>
      <c r="G144" s="194"/>
      <c r="H144" s="195" t="s">
        <v>37</v>
      </c>
      <c r="N144" s="175"/>
    </row>
    <row r="145" spans="1:14" s="195" customFormat="1" ht="21.6" customHeight="1" x14ac:dyDescent="0.25">
      <c r="A145" s="218">
        <v>173</v>
      </c>
      <c r="B145" s="190" t="s">
        <v>78</v>
      </c>
      <c r="C145" s="191">
        <v>38520</v>
      </c>
      <c r="D145" s="67" t="s">
        <v>36</v>
      </c>
      <c r="E145" s="192"/>
      <c r="F145" s="193" t="s">
        <v>272</v>
      </c>
      <c r="G145" s="194"/>
      <c r="N145" s="175"/>
    </row>
    <row r="146" spans="1:14" s="195" customFormat="1" ht="21.6" customHeight="1" x14ac:dyDescent="0.25">
      <c r="A146" s="218">
        <v>174</v>
      </c>
      <c r="B146" s="190" t="s">
        <v>106</v>
      </c>
      <c r="C146" s="191">
        <v>38705</v>
      </c>
      <c r="D146" s="67" t="s">
        <v>36</v>
      </c>
      <c r="E146" s="192"/>
      <c r="F146" s="193" t="s">
        <v>272</v>
      </c>
      <c r="G146" s="194"/>
      <c r="H146" s="195" t="s">
        <v>37</v>
      </c>
      <c r="N146" s="175"/>
    </row>
    <row r="147" spans="1:14" s="195" customFormat="1" ht="21.6" customHeight="1" x14ac:dyDescent="0.25">
      <c r="A147" s="218">
        <v>175</v>
      </c>
      <c r="B147" s="190" t="s">
        <v>103</v>
      </c>
      <c r="C147" s="191" t="s">
        <v>104</v>
      </c>
      <c r="D147" s="67" t="s">
        <v>46</v>
      </c>
      <c r="E147" s="192" t="s">
        <v>231</v>
      </c>
      <c r="F147" s="193" t="s">
        <v>274</v>
      </c>
      <c r="G147" s="194"/>
      <c r="H147" s="195" t="s">
        <v>37</v>
      </c>
      <c r="N147" s="175"/>
    </row>
    <row r="148" spans="1:14" s="195" customFormat="1" ht="21.6" customHeight="1" x14ac:dyDescent="0.25">
      <c r="A148" s="218">
        <v>176</v>
      </c>
      <c r="B148" s="190" t="s">
        <v>132</v>
      </c>
      <c r="C148" s="191" t="s">
        <v>133</v>
      </c>
      <c r="D148" s="67" t="s">
        <v>36</v>
      </c>
      <c r="E148" s="192" t="s">
        <v>231</v>
      </c>
      <c r="F148" s="193" t="s">
        <v>274</v>
      </c>
      <c r="G148" s="194"/>
      <c r="H148" s="195" t="s">
        <v>37</v>
      </c>
      <c r="N148" s="175"/>
    </row>
    <row r="149" spans="1:14" s="188" customFormat="1" ht="21.6" customHeight="1" x14ac:dyDescent="0.25">
      <c r="A149" s="217"/>
      <c r="B149" s="177" t="s">
        <v>275</v>
      </c>
      <c r="C149" s="183"/>
      <c r="D149" s="184"/>
      <c r="E149" s="185"/>
      <c r="F149" s="186"/>
      <c r="G149" s="187"/>
      <c r="N149" s="119"/>
    </row>
    <row r="150" spans="1:14" s="188" customFormat="1" ht="21.6" customHeight="1" x14ac:dyDescent="0.25">
      <c r="A150" s="217"/>
      <c r="B150" s="164"/>
      <c r="C150" s="183"/>
      <c r="D150" s="184"/>
      <c r="E150" s="185"/>
      <c r="F150" s="186"/>
      <c r="G150" s="187"/>
      <c r="N150" s="119"/>
    </row>
    <row r="151" spans="1:14" s="188" customFormat="1" ht="21.6" customHeight="1" x14ac:dyDescent="0.25">
      <c r="A151" s="217"/>
      <c r="B151" s="164" t="s">
        <v>168</v>
      </c>
      <c r="C151" s="183"/>
      <c r="D151" s="184"/>
      <c r="E151" s="185"/>
      <c r="F151" s="186"/>
      <c r="G151" s="187"/>
      <c r="N151" s="119"/>
    </row>
    <row r="152" spans="1:14" s="195" customFormat="1" ht="21.6" customHeight="1" x14ac:dyDescent="0.25">
      <c r="A152" s="218">
        <v>218</v>
      </c>
      <c r="B152" s="190" t="s">
        <v>166</v>
      </c>
      <c r="C152" s="191" t="s">
        <v>167</v>
      </c>
      <c r="D152" s="67" t="s">
        <v>36</v>
      </c>
      <c r="E152" s="192"/>
      <c r="F152" s="193" t="s">
        <v>276</v>
      </c>
      <c r="G152" s="194"/>
      <c r="H152" s="195" t="s">
        <v>168</v>
      </c>
      <c r="N152" s="175"/>
    </row>
    <row r="153" spans="1:14" s="188" customFormat="1" ht="21.6" customHeight="1" x14ac:dyDescent="0.25">
      <c r="A153" s="217"/>
      <c r="B153" s="177" t="s">
        <v>277</v>
      </c>
      <c r="C153" s="183"/>
      <c r="D153" s="184"/>
      <c r="E153" s="185"/>
      <c r="F153" s="186"/>
      <c r="G153" s="187"/>
      <c r="N153" s="119"/>
    </row>
    <row r="154" spans="1:14" s="188" customFormat="1" ht="21.6" customHeight="1" x14ac:dyDescent="0.25">
      <c r="A154" s="217"/>
      <c r="B154" s="177"/>
      <c r="C154" s="183"/>
      <c r="D154" s="184"/>
      <c r="E154" s="185"/>
      <c r="F154" s="186"/>
      <c r="G154" s="187"/>
      <c r="N154" s="119"/>
    </row>
    <row r="155" spans="1:14" s="188" customFormat="1" ht="21.6" customHeight="1" x14ac:dyDescent="0.25">
      <c r="A155" s="217"/>
      <c r="B155" s="71" t="s">
        <v>292</v>
      </c>
      <c r="C155" s="183"/>
      <c r="D155" s="184"/>
      <c r="E155" s="185"/>
      <c r="F155" s="186"/>
      <c r="G155" s="187"/>
      <c r="N155" s="119"/>
    </row>
    <row r="156" spans="1:14" s="188" customFormat="1" ht="21.6" customHeight="1" x14ac:dyDescent="0.25">
      <c r="A156" s="217">
        <v>244</v>
      </c>
      <c r="B156" s="219" t="s">
        <v>60</v>
      </c>
      <c r="C156" s="183">
        <v>38544</v>
      </c>
      <c r="D156" s="184" t="s">
        <v>46</v>
      </c>
      <c r="E156" s="185"/>
      <c r="F156" s="186" t="s">
        <v>278</v>
      </c>
      <c r="G156" s="187"/>
      <c r="N156" s="119"/>
    </row>
    <row r="157" spans="1:14" s="188" customFormat="1" ht="21.6" customHeight="1" x14ac:dyDescent="0.25">
      <c r="A157" s="217"/>
      <c r="B157" s="177" t="s">
        <v>279</v>
      </c>
      <c r="C157" s="183"/>
      <c r="D157" s="184"/>
      <c r="E157" s="185"/>
      <c r="F157" s="186"/>
      <c r="G157" s="187"/>
      <c r="N157" s="119"/>
    </row>
    <row r="158" spans="1:14" s="188" customFormat="1" ht="21.6" customHeight="1" thickBot="1" x14ac:dyDescent="0.3">
      <c r="A158" s="220"/>
      <c r="B158" s="198"/>
      <c r="C158" s="183"/>
      <c r="D158" s="184"/>
      <c r="E158" s="185"/>
      <c r="F158" s="186"/>
      <c r="G158" s="187"/>
      <c r="H158" s="188" t="str">
        <f>_xlfn.IFNA(VLOOKUP(A158,'[1]База спортсменов'!A:H,6,FALSE),"")</f>
        <v/>
      </c>
      <c r="N158" s="119"/>
    </row>
    <row r="159" spans="1:14" ht="9" customHeight="1" thickTop="1" x14ac:dyDescent="0.2">
      <c r="A159" s="221"/>
      <c r="B159" s="222"/>
      <c r="C159" s="223"/>
      <c r="D159" s="224"/>
      <c r="E159" s="224"/>
      <c r="F159" s="225"/>
      <c r="G159" s="225"/>
      <c r="K159" s="226"/>
      <c r="N159" s="118"/>
    </row>
    <row r="160" spans="1:14" ht="15.75" x14ac:dyDescent="0.25">
      <c r="A160" s="253" t="s">
        <v>203</v>
      </c>
      <c r="B160" s="254"/>
      <c r="C160" s="254" t="s">
        <v>204</v>
      </c>
      <c r="D160" s="254"/>
      <c r="E160" s="254"/>
      <c r="F160" s="254"/>
      <c r="G160" s="227"/>
      <c r="K160" s="226"/>
      <c r="N160" s="118"/>
    </row>
    <row r="161" spans="1:14" ht="12.75" x14ac:dyDescent="0.25">
      <c r="A161" s="228"/>
      <c r="B161" s="229"/>
      <c r="C161" s="229"/>
      <c r="D161" s="229"/>
      <c r="E161" s="229"/>
      <c r="F161" s="229"/>
      <c r="G161" s="230"/>
      <c r="K161" s="226"/>
      <c r="N161" s="118"/>
    </row>
    <row r="162" spans="1:14" ht="12.75" x14ac:dyDescent="0.25">
      <c r="A162" s="231"/>
      <c r="B162" s="226"/>
      <c r="C162" s="232"/>
      <c r="D162" s="226"/>
      <c r="E162" s="226"/>
      <c r="F162" s="226"/>
      <c r="G162" s="230"/>
      <c r="K162" s="226"/>
      <c r="N162" s="118"/>
    </row>
    <row r="163" spans="1:14" ht="12.75" x14ac:dyDescent="0.25">
      <c r="A163" s="231"/>
      <c r="B163" s="226"/>
      <c r="C163" s="232"/>
      <c r="D163" s="226"/>
      <c r="E163" s="226"/>
      <c r="F163" s="226"/>
      <c r="G163" s="230"/>
      <c r="K163" s="226"/>
      <c r="N163" s="118"/>
    </row>
    <row r="164" spans="1:14" ht="12.75" x14ac:dyDescent="0.25">
      <c r="A164" s="231"/>
      <c r="B164" s="226"/>
      <c r="C164" s="232"/>
      <c r="D164" s="226"/>
      <c r="E164" s="226"/>
      <c r="F164" s="226"/>
      <c r="G164" s="230"/>
      <c r="K164" s="226"/>
      <c r="N164" s="118"/>
    </row>
    <row r="165" spans="1:14" ht="12.75" x14ac:dyDescent="0.25">
      <c r="A165" s="231"/>
      <c r="B165" s="226"/>
      <c r="C165" s="232"/>
      <c r="D165" s="226"/>
      <c r="E165" s="226"/>
      <c r="F165" s="226"/>
      <c r="G165" s="230"/>
      <c r="K165" s="226"/>
      <c r="N165" s="118"/>
    </row>
    <row r="166" spans="1:14" ht="12.75" x14ac:dyDescent="0.25">
      <c r="A166" s="231"/>
      <c r="B166" s="233"/>
      <c r="C166" s="233"/>
      <c r="D166" s="226"/>
      <c r="E166" s="226"/>
      <c r="F166" s="226"/>
      <c r="G166" s="230"/>
      <c r="K166" s="226"/>
      <c r="N166" s="118"/>
    </row>
    <row r="167" spans="1:14" ht="12.75" x14ac:dyDescent="0.25">
      <c r="A167" s="234"/>
      <c r="B167" s="235"/>
      <c r="C167" s="235"/>
      <c r="D167" s="235"/>
      <c r="E167" s="235"/>
      <c r="F167" s="235"/>
      <c r="G167" s="230"/>
      <c r="K167" s="226"/>
      <c r="N167" s="118"/>
    </row>
    <row r="168" spans="1:14" ht="16.5" thickBot="1" x14ac:dyDescent="0.3">
      <c r="A168" s="255" t="str">
        <f>IF(E33&lt;&gt;0,E33,"")</f>
        <v/>
      </c>
      <c r="B168" s="256"/>
      <c r="C168" s="236" t="str">
        <f>IF(E34&lt;&gt;0,E34,"")</f>
        <v/>
      </c>
      <c r="D168" s="236"/>
      <c r="E168" s="236"/>
      <c r="F168" s="237" t="s">
        <v>280</v>
      </c>
      <c r="G168" s="238"/>
      <c r="K168" s="226"/>
      <c r="N168" s="118"/>
    </row>
    <row r="169" spans="1:14" ht="13.5" thickTop="1" x14ac:dyDescent="0.25">
      <c r="K169" s="226"/>
      <c r="N169" s="118"/>
    </row>
    <row r="172" spans="1:14" x14ac:dyDescent="0.25">
      <c r="A172" s="118" t="s">
        <v>281</v>
      </c>
    </row>
    <row r="174" spans="1:14" x14ac:dyDescent="0.25">
      <c r="A174" s="118" t="s">
        <v>282</v>
      </c>
    </row>
    <row r="175" spans="1:14" x14ac:dyDescent="0.25">
      <c r="A175" s="118" t="s">
        <v>283</v>
      </c>
    </row>
    <row r="176" spans="1:14" x14ac:dyDescent="0.25">
      <c r="A176" s="118" t="s">
        <v>284</v>
      </c>
    </row>
    <row r="177" spans="1:1" x14ac:dyDescent="0.25">
      <c r="A177" s="118" t="s">
        <v>285</v>
      </c>
    </row>
    <row r="178" spans="1:1" x14ac:dyDescent="0.25">
      <c r="A178" s="118" t="s">
        <v>286</v>
      </c>
    </row>
    <row r="179" spans="1:1" x14ac:dyDescent="0.25">
      <c r="A179" s="118" t="s">
        <v>287</v>
      </c>
    </row>
    <row r="180" spans="1:1" x14ac:dyDescent="0.25">
      <c r="A180" s="118" t="s">
        <v>288</v>
      </c>
    </row>
    <row r="182" spans="1:1" x14ac:dyDescent="0.25">
      <c r="A182" s="118" t="s">
        <v>289</v>
      </c>
    </row>
  </sheetData>
  <mergeCells count="15">
    <mergeCell ref="A160:B160"/>
    <mergeCell ref="C160:F160"/>
    <mergeCell ref="A168:B168"/>
    <mergeCell ref="A7:G7"/>
    <mergeCell ref="A8:F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conditionalFormatting sqref="A23:A158">
    <cfRule type="duplicateValues" dxfId="0" priority="1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64" fitToHeight="3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4" max="6" man="1"/>
    <brk id="104" max="6" man="1"/>
    <brk id="15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138"/>
  <sheetViews>
    <sheetView tabSelected="1" view="pageBreakPreview" topLeftCell="A2" zoomScaleSheetLayoutView="100" zoomScalePageLayoutView="50" workbookViewId="0">
      <selection activeCell="A10" sqref="A10:L10"/>
    </sheetView>
  </sheetViews>
  <sheetFormatPr defaultColWidth="9.140625" defaultRowHeight="12.75" x14ac:dyDescent="0.25"/>
  <cols>
    <col min="1" max="1" width="7" style="1" customWidth="1"/>
    <col min="2" max="2" width="7" style="108" customWidth="1"/>
    <col min="3" max="3" width="13.7109375" style="108" customWidth="1"/>
    <col min="4" max="4" width="27.5703125" style="1" customWidth="1"/>
    <col min="5" max="5" width="11.7109375" style="112" customWidth="1"/>
    <col min="6" max="6" width="7.7109375" style="1" customWidth="1"/>
    <col min="7" max="7" width="28.7109375" style="1" customWidth="1"/>
    <col min="8" max="8" width="14" style="102" customWidth="1"/>
    <col min="9" max="9" width="13.85546875" style="103" customWidth="1"/>
    <col min="10" max="10" width="11.7109375" style="104" customWidth="1"/>
    <col min="11" max="11" width="13.85546875" style="1" customWidth="1"/>
    <col min="12" max="12" width="18.7109375" style="1" customWidth="1"/>
    <col min="13" max="13" width="15.7109375" style="1" hidden="1" customWidth="1"/>
    <col min="14" max="14" width="0" style="1" hidden="1" customWidth="1"/>
    <col min="15" max="15" width="9.140625" style="1" customWidth="1"/>
    <col min="16" max="23" width="9.140625" style="1"/>
    <col min="24" max="32" width="0" style="1" hidden="1" customWidth="1"/>
    <col min="33" max="16384" width="9.140625" style="1"/>
  </cols>
  <sheetData>
    <row r="1" spans="1:28" ht="15.75" customHeight="1" x14ac:dyDescent="0.25">
      <c r="A1" s="270" t="s">
        <v>208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28" ht="15.75" customHeight="1" x14ac:dyDescent="0.25">
      <c r="A2" s="270" t="s">
        <v>209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28" ht="15.75" customHeight="1" x14ac:dyDescent="0.25">
      <c r="A3" s="270" t="s">
        <v>210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28" ht="15.75" customHeight="1" x14ac:dyDescent="0.25">
      <c r="A4" s="270" t="s">
        <v>211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5">
      <c r="A5" s="271" t="s">
        <v>231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28" s="2" customFormat="1" ht="28.5" x14ac:dyDescent="0.25">
      <c r="A6" s="272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3"/>
      <c r="N6" s="3"/>
      <c r="O6" s="3"/>
      <c r="P6" s="3"/>
      <c r="Q6" s="3"/>
      <c r="R6" s="3"/>
      <c r="S6" s="3"/>
      <c r="T6" s="3"/>
      <c r="U6" s="3"/>
    </row>
    <row r="7" spans="1:28" s="2" customFormat="1" ht="18" customHeight="1" x14ac:dyDescent="0.25">
      <c r="A7" s="273" t="s">
        <v>212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</row>
    <row r="8" spans="1:28" s="2" customFormat="1" ht="4.5" customHeight="1" thickBot="1" x14ac:dyDescent="0.3">
      <c r="A8" s="274" t="s">
        <v>231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28" ht="19.5" customHeight="1" thickTop="1" x14ac:dyDescent="0.25">
      <c r="A9" s="275" t="s">
        <v>1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7"/>
    </row>
    <row r="10" spans="1:28" ht="18" customHeight="1" x14ac:dyDescent="0.25">
      <c r="A10" s="278" t="s">
        <v>214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28" ht="19.5" customHeight="1" x14ac:dyDescent="0.25">
      <c r="A11" s="278" t="s">
        <v>303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80"/>
    </row>
    <row r="12" spans="1:28" ht="5.25" customHeight="1" x14ac:dyDescent="0.25">
      <c r="A12" s="267" t="s">
        <v>231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9"/>
    </row>
    <row r="13" spans="1:28" ht="15.75" x14ac:dyDescent="0.2">
      <c r="A13" s="4" t="s">
        <v>294</v>
      </c>
      <c r="B13" s="5"/>
      <c r="C13" s="5"/>
      <c r="D13" s="6"/>
      <c r="E13" s="7"/>
      <c r="F13" s="8"/>
      <c r="G13" s="9" t="s">
        <v>296</v>
      </c>
      <c r="H13" s="10"/>
      <c r="I13" s="11"/>
      <c r="J13" s="12"/>
      <c r="K13" s="13"/>
      <c r="L13" s="14" t="s">
        <v>298</v>
      </c>
    </row>
    <row r="14" spans="1:28" ht="15.75" x14ac:dyDescent="0.2">
      <c r="A14" s="15" t="s">
        <v>295</v>
      </c>
      <c r="B14" s="16"/>
      <c r="C14" s="16"/>
      <c r="D14" s="17"/>
      <c r="E14" s="17"/>
      <c r="F14" s="18"/>
      <c r="G14" s="19" t="s">
        <v>297</v>
      </c>
      <c r="H14" s="20"/>
      <c r="I14" s="21"/>
      <c r="J14" s="22"/>
      <c r="K14" s="240"/>
      <c r="L14" s="249" t="s">
        <v>299</v>
      </c>
    </row>
    <row r="15" spans="1:28" ht="15" x14ac:dyDescent="0.25">
      <c r="A15" s="281" t="s">
        <v>6</v>
      </c>
      <c r="B15" s="282"/>
      <c r="C15" s="282"/>
      <c r="D15" s="282"/>
      <c r="E15" s="282"/>
      <c r="F15" s="282"/>
      <c r="G15" s="283"/>
      <c r="H15" s="23" t="s">
        <v>7</v>
      </c>
      <c r="I15" s="24"/>
      <c r="J15" s="25"/>
      <c r="K15" s="26"/>
      <c r="L15" s="27"/>
    </row>
    <row r="16" spans="1:28" ht="15" x14ac:dyDescent="0.25">
      <c r="A16" s="28" t="s">
        <v>8</v>
      </c>
      <c r="B16" s="29"/>
      <c r="C16" s="29"/>
      <c r="D16" s="30"/>
      <c r="E16" s="31" t="s">
        <v>231</v>
      </c>
      <c r="F16" s="30"/>
      <c r="G16" s="31"/>
      <c r="H16" s="32" t="s">
        <v>302</v>
      </c>
      <c r="I16" s="33"/>
      <c r="J16" s="34"/>
      <c r="K16" s="35"/>
      <c r="L16" s="36"/>
    </row>
    <row r="17" spans="1:28" ht="15" x14ac:dyDescent="0.25">
      <c r="A17" s="28" t="s">
        <v>9</v>
      </c>
      <c r="B17" s="29"/>
      <c r="C17" s="29"/>
      <c r="D17" s="39"/>
      <c r="E17" s="35"/>
      <c r="F17" s="30"/>
      <c r="G17" s="35" t="s">
        <v>219</v>
      </c>
      <c r="H17" s="32" t="s">
        <v>300</v>
      </c>
      <c r="I17" s="33"/>
      <c r="J17" s="34"/>
      <c r="K17" s="35"/>
      <c r="L17" s="37"/>
    </row>
    <row r="18" spans="1:28" ht="15" x14ac:dyDescent="0.25">
      <c r="A18" s="28" t="s">
        <v>10</v>
      </c>
      <c r="B18" s="29"/>
      <c r="C18" s="29"/>
      <c r="D18" s="39"/>
      <c r="E18" s="35"/>
      <c r="F18" s="30"/>
      <c r="G18" s="35" t="s">
        <v>11</v>
      </c>
      <c r="H18" s="32" t="s">
        <v>301</v>
      </c>
      <c r="I18" s="33"/>
      <c r="J18" s="34"/>
      <c r="K18" s="35"/>
      <c r="L18" s="37"/>
    </row>
    <row r="19" spans="1:28" ht="16.5" thickBot="1" x14ac:dyDescent="0.3">
      <c r="A19" s="28" t="s">
        <v>12</v>
      </c>
      <c r="B19" s="38"/>
      <c r="C19" s="38"/>
      <c r="E19" s="317"/>
      <c r="F19" s="39"/>
      <c r="G19" s="317" t="s">
        <v>291</v>
      </c>
      <c r="H19" s="32" t="s">
        <v>13</v>
      </c>
      <c r="I19" s="33"/>
      <c r="J19" s="34"/>
      <c r="K19" s="40">
        <v>5</v>
      </c>
      <c r="L19" s="36" t="s">
        <v>14</v>
      </c>
    </row>
    <row r="20" spans="1:28" ht="5.25" customHeight="1" thickTop="1" thickBot="1" x14ac:dyDescent="0.3">
      <c r="A20" s="41"/>
      <c r="B20" s="42"/>
      <c r="C20" s="42"/>
      <c r="D20" s="43"/>
      <c r="E20" s="44"/>
      <c r="F20" s="43"/>
      <c r="G20" s="43"/>
      <c r="H20" s="45"/>
      <c r="I20" s="46"/>
      <c r="J20" s="47"/>
      <c r="K20" s="43"/>
      <c r="L20" s="48"/>
    </row>
    <row r="21" spans="1:28" s="49" customFormat="1" ht="21" customHeight="1" thickTop="1" x14ac:dyDescent="0.25">
      <c r="A21" s="284" t="s">
        <v>15</v>
      </c>
      <c r="B21" s="286" t="s">
        <v>16</v>
      </c>
      <c r="C21" s="286" t="s">
        <v>17</v>
      </c>
      <c r="D21" s="286" t="s">
        <v>18</v>
      </c>
      <c r="E21" s="288" t="s">
        <v>19</v>
      </c>
      <c r="F21" s="286" t="s">
        <v>20</v>
      </c>
      <c r="G21" s="290" t="s">
        <v>21</v>
      </c>
      <c r="H21" s="295" t="s">
        <v>22</v>
      </c>
      <c r="I21" s="297" t="s">
        <v>23</v>
      </c>
      <c r="J21" s="299" t="s">
        <v>24</v>
      </c>
      <c r="K21" s="301" t="s">
        <v>25</v>
      </c>
      <c r="L21" s="303" t="s">
        <v>26</v>
      </c>
      <c r="M21" s="49" t="s">
        <v>27</v>
      </c>
    </row>
    <row r="22" spans="1:28" s="49" customFormat="1" ht="13.5" customHeight="1" x14ac:dyDescent="0.25">
      <c r="A22" s="285"/>
      <c r="B22" s="287"/>
      <c r="C22" s="287"/>
      <c r="D22" s="287"/>
      <c r="E22" s="289"/>
      <c r="F22" s="287"/>
      <c r="G22" s="291"/>
      <c r="H22" s="296"/>
      <c r="I22" s="298"/>
      <c r="J22" s="300"/>
      <c r="K22" s="302"/>
      <c r="L22" s="304"/>
    </row>
    <row r="23" spans="1:28" s="61" customFormat="1" ht="26.25" customHeight="1" x14ac:dyDescent="0.25">
      <c r="A23" s="50">
        <v>1</v>
      </c>
      <c r="B23" s="51">
        <v>207</v>
      </c>
      <c r="C23" s="51">
        <v>10094559422</v>
      </c>
      <c r="D23" s="52" t="s">
        <v>28</v>
      </c>
      <c r="E23" s="318" t="s">
        <v>29</v>
      </c>
      <c r="F23" s="53" t="s">
        <v>30</v>
      </c>
      <c r="G23" s="54" t="s">
        <v>31</v>
      </c>
      <c r="H23" s="56">
        <v>1.0717708333333343E-2</v>
      </c>
      <c r="I23" s="56"/>
      <c r="J23" s="57">
        <v>19.438235008261231</v>
      </c>
      <c r="K23" s="58" t="s">
        <v>46</v>
      </c>
      <c r="L23" s="59"/>
      <c r="M23" s="60">
        <v>1.1111111111111099E-2</v>
      </c>
      <c r="AB23" s="55">
        <v>2.1828819444444442E-2</v>
      </c>
    </row>
    <row r="24" spans="1:28" s="61" customFormat="1" ht="26.25" customHeight="1" x14ac:dyDescent="0.25">
      <c r="A24" s="50">
        <v>2</v>
      </c>
      <c r="B24" s="51">
        <v>203</v>
      </c>
      <c r="C24" s="51">
        <v>10092421378</v>
      </c>
      <c r="D24" s="52" t="s">
        <v>32</v>
      </c>
      <c r="E24" s="318" t="s">
        <v>33</v>
      </c>
      <c r="F24" s="53" t="s">
        <v>30</v>
      </c>
      <c r="G24" s="54" t="s">
        <v>31</v>
      </c>
      <c r="H24" s="56">
        <v>1.1236342592592659E-2</v>
      </c>
      <c r="I24" s="56">
        <v>5.1863425925931586E-4</v>
      </c>
      <c r="J24" s="57">
        <v>18.54102717290527</v>
      </c>
      <c r="K24" s="58" t="s">
        <v>46</v>
      </c>
      <c r="L24" s="59"/>
      <c r="M24" s="60">
        <v>4.7916666666666601E-2</v>
      </c>
      <c r="AB24" s="62">
        <v>5.9153009259259259E-2</v>
      </c>
    </row>
    <row r="25" spans="1:28" s="61" customFormat="1" ht="26.25" customHeight="1" x14ac:dyDescent="0.25">
      <c r="A25" s="50">
        <v>3</v>
      </c>
      <c r="B25" s="51">
        <v>167</v>
      </c>
      <c r="C25" s="51">
        <v>0</v>
      </c>
      <c r="D25" s="52" t="s">
        <v>34</v>
      </c>
      <c r="E25" s="318" t="s">
        <v>35</v>
      </c>
      <c r="F25" s="53" t="s">
        <v>36</v>
      </c>
      <c r="G25" s="54" t="s">
        <v>37</v>
      </c>
      <c r="H25" s="56">
        <v>1.1330324074074097E-2</v>
      </c>
      <c r="I25" s="56">
        <v>6.1261574074075384E-4</v>
      </c>
      <c r="J25" s="57">
        <v>18.387235172737821</v>
      </c>
      <c r="K25" s="58" t="s">
        <v>46</v>
      </c>
      <c r="L25" s="59"/>
      <c r="M25" s="60">
        <v>5.3472222222222199E-2</v>
      </c>
      <c r="AB25" s="55">
        <v>6.4802546296296296E-2</v>
      </c>
    </row>
    <row r="26" spans="1:28" s="61" customFormat="1" ht="26.25" customHeight="1" x14ac:dyDescent="0.25">
      <c r="A26" s="50">
        <v>4</v>
      </c>
      <c r="B26" s="51">
        <v>212</v>
      </c>
      <c r="C26" s="51">
        <v>10103779068</v>
      </c>
      <c r="D26" s="52" t="s">
        <v>38</v>
      </c>
      <c r="E26" s="318" t="s">
        <v>39</v>
      </c>
      <c r="F26" s="53" t="s">
        <v>30</v>
      </c>
      <c r="G26" s="54" t="s">
        <v>31</v>
      </c>
      <c r="H26" s="56">
        <v>1.1462037037037062E-2</v>
      </c>
      <c r="I26" s="56">
        <v>7.4432870370371926E-4</v>
      </c>
      <c r="J26" s="57">
        <v>18.175943129493458</v>
      </c>
      <c r="K26" s="58" t="s">
        <v>46</v>
      </c>
      <c r="L26" s="59"/>
      <c r="M26" s="60">
        <v>4.72222222222222E-2</v>
      </c>
      <c r="AB26" s="55">
        <v>5.8684259259259262E-2</v>
      </c>
    </row>
    <row r="27" spans="1:28" s="61" customFormat="1" ht="26.25" customHeight="1" x14ac:dyDescent="0.25">
      <c r="A27" s="50">
        <v>5</v>
      </c>
      <c r="B27" s="51">
        <v>205</v>
      </c>
      <c r="C27" s="51">
        <v>0</v>
      </c>
      <c r="D27" s="52" t="s">
        <v>40</v>
      </c>
      <c r="E27" s="318" t="s">
        <v>41</v>
      </c>
      <c r="F27" s="53" t="s">
        <v>30</v>
      </c>
      <c r="G27" s="54" t="s">
        <v>31</v>
      </c>
      <c r="H27" s="56">
        <v>1.1491319444444457E-2</v>
      </c>
      <c r="I27" s="56">
        <v>7.736111111111138E-4</v>
      </c>
      <c r="J27" s="57">
        <v>18.129626831847691</v>
      </c>
      <c r="K27" s="58" t="s">
        <v>46</v>
      </c>
      <c r="L27" s="59"/>
      <c r="M27" s="60">
        <v>2.36111111111111E-2</v>
      </c>
      <c r="AB27" s="55">
        <v>3.5102430555555557E-2</v>
      </c>
    </row>
    <row r="28" spans="1:28" s="61" customFormat="1" ht="26.25" customHeight="1" x14ac:dyDescent="0.25">
      <c r="A28" s="50">
        <v>6</v>
      </c>
      <c r="B28" s="51">
        <v>234</v>
      </c>
      <c r="C28" s="51">
        <v>10089713260</v>
      </c>
      <c r="D28" s="52" t="s">
        <v>42</v>
      </c>
      <c r="E28" s="318">
        <v>39148</v>
      </c>
      <c r="F28" s="53" t="s">
        <v>30</v>
      </c>
      <c r="G28" s="54" t="s">
        <v>31</v>
      </c>
      <c r="H28" s="56">
        <v>1.1504629629629677E-2</v>
      </c>
      <c r="I28" s="56">
        <v>7.8692129629633414E-4</v>
      </c>
      <c r="J28" s="57">
        <v>18.108651911468737</v>
      </c>
      <c r="K28" s="58" t="s">
        <v>46</v>
      </c>
      <c r="L28" s="59"/>
      <c r="M28" s="60">
        <v>1.94444444444444E-2</v>
      </c>
      <c r="AB28" s="55">
        <v>3.0949074074074077E-2</v>
      </c>
    </row>
    <row r="29" spans="1:28" s="61" customFormat="1" ht="26.25" customHeight="1" x14ac:dyDescent="0.25">
      <c r="A29" s="50">
        <v>7</v>
      </c>
      <c r="B29" s="51">
        <v>204</v>
      </c>
      <c r="C29" s="51">
        <v>10103782607</v>
      </c>
      <c r="D29" s="52" t="s">
        <v>43</v>
      </c>
      <c r="E29" s="318" t="s">
        <v>44</v>
      </c>
      <c r="F29" s="53" t="s">
        <v>30</v>
      </c>
      <c r="G29" s="54" t="s">
        <v>31</v>
      </c>
      <c r="H29" s="56">
        <v>1.1667708333333339E-2</v>
      </c>
      <c r="I29" s="56">
        <v>9.4999999999999599E-4</v>
      </c>
      <c r="J29" s="57">
        <v>17.855548611731088</v>
      </c>
      <c r="K29" s="58" t="s">
        <v>46</v>
      </c>
      <c r="L29" s="59"/>
      <c r="M29" s="60">
        <v>3.7499999999999999E-2</v>
      </c>
      <c r="AB29" s="55">
        <v>4.9167708333333338E-2</v>
      </c>
    </row>
    <row r="30" spans="1:28" s="61" customFormat="1" ht="26.25" customHeight="1" x14ac:dyDescent="0.25">
      <c r="A30" s="50">
        <v>8</v>
      </c>
      <c r="B30" s="51">
        <v>232</v>
      </c>
      <c r="C30" s="51">
        <v>10091170179</v>
      </c>
      <c r="D30" s="52" t="s">
        <v>45</v>
      </c>
      <c r="E30" s="318">
        <v>38712</v>
      </c>
      <c r="F30" s="53" t="s">
        <v>46</v>
      </c>
      <c r="G30" s="54" t="s">
        <v>31</v>
      </c>
      <c r="H30" s="56">
        <v>1.1693518518518596E-2</v>
      </c>
      <c r="I30" s="56">
        <v>9.7581018518525312E-4</v>
      </c>
      <c r="J30" s="57">
        <v>17.816137461398252</v>
      </c>
      <c r="K30" s="58"/>
      <c r="L30" s="59"/>
      <c r="M30" s="60">
        <v>3.4027777777777699E-2</v>
      </c>
      <c r="AB30" s="55">
        <v>4.5721296296296295E-2</v>
      </c>
    </row>
    <row r="31" spans="1:28" s="61" customFormat="1" ht="26.25" customHeight="1" x14ac:dyDescent="0.25">
      <c r="A31" s="50">
        <v>9</v>
      </c>
      <c r="B31" s="51">
        <v>210</v>
      </c>
      <c r="C31" s="51">
        <v>0</v>
      </c>
      <c r="D31" s="52" t="s">
        <v>47</v>
      </c>
      <c r="E31" s="318" t="s">
        <v>48</v>
      </c>
      <c r="F31" s="53" t="s">
        <v>36</v>
      </c>
      <c r="G31" s="54" t="s">
        <v>31</v>
      </c>
      <c r="H31" s="56">
        <v>1.1698958333333422E-2</v>
      </c>
      <c r="I31" s="56">
        <v>9.8125000000007928E-4</v>
      </c>
      <c r="J31" s="57">
        <v>17.807853263288976</v>
      </c>
      <c r="K31" s="58"/>
      <c r="L31" s="59"/>
      <c r="M31" s="60">
        <v>2.6388888888888799E-2</v>
      </c>
      <c r="AB31" s="55">
        <v>3.8087847222222221E-2</v>
      </c>
    </row>
    <row r="32" spans="1:28" s="61" customFormat="1" ht="26.25" customHeight="1" x14ac:dyDescent="0.25">
      <c r="A32" s="50">
        <v>10</v>
      </c>
      <c r="B32" s="51">
        <v>197</v>
      </c>
      <c r="C32" s="51">
        <v>10101839573</v>
      </c>
      <c r="D32" s="52" t="s">
        <v>49</v>
      </c>
      <c r="E32" s="318" t="s">
        <v>50</v>
      </c>
      <c r="F32" s="53" t="s">
        <v>30</v>
      </c>
      <c r="G32" s="54" t="s">
        <v>51</v>
      </c>
      <c r="H32" s="56">
        <v>1.1760995370370418E-2</v>
      </c>
      <c r="I32" s="56">
        <v>1.0432870370370752E-3</v>
      </c>
      <c r="J32" s="57">
        <v>17.713920188948411</v>
      </c>
      <c r="K32" s="58"/>
      <c r="L32" s="59"/>
      <c r="M32" s="60">
        <v>4.4444444444444398E-2</v>
      </c>
      <c r="AB32" s="63">
        <v>5.6205439814814816E-2</v>
      </c>
    </row>
    <row r="33" spans="1:28" s="61" customFormat="1" ht="26.25" customHeight="1" x14ac:dyDescent="0.25">
      <c r="A33" s="50">
        <v>11</v>
      </c>
      <c r="B33" s="51">
        <v>206</v>
      </c>
      <c r="C33" s="51">
        <v>0</v>
      </c>
      <c r="D33" s="52" t="s">
        <v>52</v>
      </c>
      <c r="E33" s="318" t="s">
        <v>53</v>
      </c>
      <c r="F33" s="53" t="s">
        <v>30</v>
      </c>
      <c r="G33" s="54" t="s">
        <v>31</v>
      </c>
      <c r="H33" s="56">
        <v>1.1926851851851855E-2</v>
      </c>
      <c r="I33" s="56">
        <v>1.2091435185185122E-3</v>
      </c>
      <c r="J33" s="57">
        <v>17.467587920192528</v>
      </c>
      <c r="K33" s="58"/>
      <c r="L33" s="59"/>
      <c r="M33" s="60">
        <v>1.8749999999999999E-2</v>
      </c>
      <c r="AB33" s="63">
        <v>3.0676851851851854E-2</v>
      </c>
    </row>
    <row r="34" spans="1:28" s="61" customFormat="1" ht="26.25" customHeight="1" x14ac:dyDescent="0.25">
      <c r="A34" s="50">
        <v>12</v>
      </c>
      <c r="B34" s="51">
        <v>243</v>
      </c>
      <c r="C34" s="51">
        <v>10096561157</v>
      </c>
      <c r="D34" s="52" t="s">
        <v>54</v>
      </c>
      <c r="E34" s="318" t="s">
        <v>55</v>
      </c>
      <c r="F34" s="53" t="s">
        <v>30</v>
      </c>
      <c r="G34" s="54" t="s">
        <v>56</v>
      </c>
      <c r="H34" s="56">
        <v>1.194733796296301E-2</v>
      </c>
      <c r="I34" s="56">
        <v>1.2296296296296673E-3</v>
      </c>
      <c r="J34" s="57">
        <v>17.437636231532991</v>
      </c>
      <c r="K34" s="58"/>
      <c r="L34" s="59"/>
      <c r="M34" s="60">
        <v>3.8194444444444399E-2</v>
      </c>
      <c r="AB34" s="63">
        <v>5.0141782407407409E-2</v>
      </c>
    </row>
    <row r="35" spans="1:28" s="64" customFormat="1" ht="26.25" customHeight="1" x14ac:dyDescent="0.25">
      <c r="A35" s="50">
        <v>13</v>
      </c>
      <c r="B35" s="51">
        <v>211</v>
      </c>
      <c r="C35" s="51">
        <v>10080748238</v>
      </c>
      <c r="D35" s="52" t="s">
        <v>57</v>
      </c>
      <c r="E35" s="318" t="s">
        <v>58</v>
      </c>
      <c r="F35" s="53" t="s">
        <v>59</v>
      </c>
      <c r="G35" s="54" t="s">
        <v>31</v>
      </c>
      <c r="H35" s="56">
        <v>1.2077546296296298E-2</v>
      </c>
      <c r="I35" s="56">
        <v>1.3598379629629551E-3</v>
      </c>
      <c r="J35" s="57">
        <v>17.249640632486823</v>
      </c>
      <c r="K35" s="58"/>
      <c r="L35" s="59"/>
      <c r="M35" s="60">
        <v>6.9444444444444447E-4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3">
        <v>1.2771990740740742E-2</v>
      </c>
    </row>
    <row r="36" spans="1:28" s="61" customFormat="1" ht="26.25" customHeight="1" x14ac:dyDescent="0.25">
      <c r="A36" s="50">
        <v>14</v>
      </c>
      <c r="B36" s="51">
        <v>244</v>
      </c>
      <c r="C36" s="51">
        <v>10081174432</v>
      </c>
      <c r="D36" s="52" t="s">
        <v>60</v>
      </c>
      <c r="E36" s="318">
        <v>38544</v>
      </c>
      <c r="F36" s="53" t="s">
        <v>46</v>
      </c>
      <c r="G36" s="54" t="s">
        <v>292</v>
      </c>
      <c r="H36" s="56">
        <v>1.213159722222229E-2</v>
      </c>
      <c r="I36" s="56">
        <v>1.4138888888889471E-3</v>
      </c>
      <c r="J36" s="57">
        <v>17.172786857093698</v>
      </c>
      <c r="K36" s="58"/>
      <c r="L36" s="59"/>
      <c r="M36" s="60">
        <v>5.4166666666666599E-2</v>
      </c>
      <c r="AB36" s="63">
        <v>6.6298263888888889E-2</v>
      </c>
    </row>
    <row r="37" spans="1:28" s="61" customFormat="1" ht="26.25" customHeight="1" x14ac:dyDescent="0.25">
      <c r="A37" s="50">
        <v>15</v>
      </c>
      <c r="B37" s="51">
        <v>202</v>
      </c>
      <c r="C37" s="51">
        <v>10092179585</v>
      </c>
      <c r="D37" s="52" t="s">
        <v>61</v>
      </c>
      <c r="E37" s="318" t="s">
        <v>62</v>
      </c>
      <c r="F37" s="53" t="s">
        <v>30</v>
      </c>
      <c r="G37" s="54" t="s">
        <v>63</v>
      </c>
      <c r="H37" s="56">
        <v>1.2208101851851866E-2</v>
      </c>
      <c r="I37" s="56">
        <v>1.4903935185185228E-3</v>
      </c>
      <c r="J37" s="57">
        <v>17.065169988054361</v>
      </c>
      <c r="K37" s="58"/>
      <c r="L37" s="59"/>
      <c r="M37" s="60">
        <v>4.8611111111111098E-2</v>
      </c>
      <c r="AB37" s="63">
        <v>6.0819212962962964E-2</v>
      </c>
    </row>
    <row r="38" spans="1:28" s="61" customFormat="1" ht="26.25" customHeight="1" x14ac:dyDescent="0.25">
      <c r="A38" s="50">
        <v>16</v>
      </c>
      <c r="B38" s="51">
        <v>201</v>
      </c>
      <c r="C38" s="51">
        <v>10078793383</v>
      </c>
      <c r="D38" s="52" t="s">
        <v>64</v>
      </c>
      <c r="E38" s="318" t="s">
        <v>65</v>
      </c>
      <c r="F38" s="53" t="s">
        <v>30</v>
      </c>
      <c r="G38" s="54" t="s">
        <v>63</v>
      </c>
      <c r="H38" s="56">
        <v>1.237500000000008E-2</v>
      </c>
      <c r="I38" s="56">
        <v>1.6572916666667374E-3</v>
      </c>
      <c r="J38" s="57">
        <v>16.835016835016727</v>
      </c>
      <c r="K38" s="58"/>
      <c r="L38" s="59"/>
      <c r="M38" s="60">
        <v>4.0277777777777697E-2</v>
      </c>
      <c r="AB38" s="63">
        <v>5.2652777777777778E-2</v>
      </c>
    </row>
    <row r="39" spans="1:28" s="61" customFormat="1" ht="26.25" customHeight="1" x14ac:dyDescent="0.25">
      <c r="A39" s="50">
        <v>17</v>
      </c>
      <c r="B39" s="51">
        <v>180</v>
      </c>
      <c r="C39" s="51">
        <v>10101383875</v>
      </c>
      <c r="D39" s="52" t="s">
        <v>66</v>
      </c>
      <c r="E39" s="318" t="s">
        <v>67</v>
      </c>
      <c r="F39" s="53" t="s">
        <v>30</v>
      </c>
      <c r="G39" s="54" t="s">
        <v>31</v>
      </c>
      <c r="H39" s="56">
        <v>1.2401620370370379E-2</v>
      </c>
      <c r="I39" s="56">
        <v>1.6839120370370358E-3</v>
      </c>
      <c r="J39" s="57">
        <v>16.798880074661675</v>
      </c>
      <c r="K39" s="58"/>
      <c r="L39" s="59"/>
      <c r="M39" s="60">
        <v>2.7777777777777701E-3</v>
      </c>
      <c r="AB39" s="63">
        <v>1.5179398148148148E-2</v>
      </c>
    </row>
    <row r="40" spans="1:28" s="64" customFormat="1" ht="26.25" customHeight="1" x14ac:dyDescent="0.25">
      <c r="A40" s="50">
        <v>18</v>
      </c>
      <c r="B40" s="51">
        <v>186</v>
      </c>
      <c r="C40" s="51">
        <v>10083214765</v>
      </c>
      <c r="D40" s="52" t="s">
        <v>68</v>
      </c>
      <c r="E40" s="318" t="s">
        <v>69</v>
      </c>
      <c r="F40" s="53" t="s">
        <v>30</v>
      </c>
      <c r="G40" s="54" t="s">
        <v>31</v>
      </c>
      <c r="H40" s="56">
        <v>1.2442245370370437E-2</v>
      </c>
      <c r="I40" s="56">
        <v>1.7245370370370938E-3</v>
      </c>
      <c r="J40" s="57">
        <v>16.744030288090251</v>
      </c>
      <c r="K40" s="58"/>
      <c r="L40" s="59"/>
      <c r="M40" s="60">
        <v>2.9166666666666601E-2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3">
        <v>4.1608912037037038E-2</v>
      </c>
    </row>
    <row r="41" spans="1:28" s="61" customFormat="1" ht="26.25" customHeight="1" x14ac:dyDescent="0.25">
      <c r="A41" s="50">
        <v>19</v>
      </c>
      <c r="B41" s="51">
        <v>238</v>
      </c>
      <c r="C41" s="51">
        <v>10107235605</v>
      </c>
      <c r="D41" s="52" t="s">
        <v>70</v>
      </c>
      <c r="E41" s="318" t="s">
        <v>71</v>
      </c>
      <c r="F41" s="53" t="s">
        <v>36</v>
      </c>
      <c r="G41" s="54" t="s">
        <v>72</v>
      </c>
      <c r="H41" s="56">
        <v>1.2534259259259294E-2</v>
      </c>
      <c r="I41" s="56">
        <v>1.8165509259259506E-3</v>
      </c>
      <c r="J41" s="57">
        <v>16.621112506463721</v>
      </c>
      <c r="K41" s="58"/>
      <c r="L41" s="59"/>
      <c r="M41" s="60">
        <v>3.3333333333333298E-2</v>
      </c>
      <c r="AB41" s="63">
        <v>4.5867592592592592E-2</v>
      </c>
    </row>
    <row r="42" spans="1:28" s="61" customFormat="1" ht="26.25" customHeight="1" x14ac:dyDescent="0.25">
      <c r="A42" s="50">
        <v>20</v>
      </c>
      <c r="B42" s="51">
        <v>209</v>
      </c>
      <c r="C42" s="51">
        <v>10103778765</v>
      </c>
      <c r="D42" s="52" t="s">
        <v>73</v>
      </c>
      <c r="E42" s="318" t="s">
        <v>39</v>
      </c>
      <c r="F42" s="53" t="s">
        <v>30</v>
      </c>
      <c r="G42" s="54" t="s">
        <v>31</v>
      </c>
      <c r="H42" s="56">
        <v>1.2588657407407468E-2</v>
      </c>
      <c r="I42" s="56">
        <v>1.8709490740741255E-3</v>
      </c>
      <c r="J42" s="57">
        <v>16.549289299964983</v>
      </c>
      <c r="K42" s="58"/>
      <c r="L42" s="59"/>
      <c r="M42" s="60">
        <v>1.18055555555555E-2</v>
      </c>
      <c r="AB42" s="63">
        <v>2.4394212962962968E-2</v>
      </c>
    </row>
    <row r="43" spans="1:28" s="61" customFormat="1" ht="26.25" customHeight="1" x14ac:dyDescent="0.25">
      <c r="A43" s="50">
        <v>21</v>
      </c>
      <c r="B43" s="51">
        <v>236</v>
      </c>
      <c r="C43" s="51">
        <v>0</v>
      </c>
      <c r="D43" s="52" t="s">
        <v>74</v>
      </c>
      <c r="E43" s="318" t="s">
        <v>75</v>
      </c>
      <c r="F43" s="53" t="s">
        <v>30</v>
      </c>
      <c r="G43" s="54" t="s">
        <v>72</v>
      </c>
      <c r="H43" s="56">
        <v>1.2618171296296297E-2</v>
      </c>
      <c r="I43" s="56">
        <v>1.9004629629629545E-3</v>
      </c>
      <c r="J43" s="57">
        <v>16.510580530356535</v>
      </c>
      <c r="K43" s="58"/>
      <c r="L43" s="59"/>
      <c r="M43" s="60">
        <v>3.125E-2</v>
      </c>
      <c r="AB43" s="63">
        <v>4.3868171296296297E-2</v>
      </c>
    </row>
    <row r="44" spans="1:28" s="61" customFormat="1" ht="26.25" customHeight="1" x14ac:dyDescent="0.25">
      <c r="A44" s="50">
        <v>22</v>
      </c>
      <c r="B44" s="51">
        <v>171</v>
      </c>
      <c r="C44" s="51">
        <v>10103547379</v>
      </c>
      <c r="D44" s="52" t="s">
        <v>76</v>
      </c>
      <c r="E44" s="318" t="s">
        <v>77</v>
      </c>
      <c r="F44" s="53" t="s">
        <v>46</v>
      </c>
      <c r="G44" s="54" t="s">
        <v>37</v>
      </c>
      <c r="H44" s="56">
        <v>1.2650231481481575E-2</v>
      </c>
      <c r="I44" s="56">
        <v>1.9325231481482318E-3</v>
      </c>
      <c r="J44" s="57">
        <v>16.468736847883648</v>
      </c>
      <c r="K44" s="58"/>
      <c r="L44" s="59"/>
      <c r="M44" s="60">
        <v>4.5138888888888798E-2</v>
      </c>
      <c r="AB44" s="63">
        <v>5.7789120370370373E-2</v>
      </c>
    </row>
    <row r="45" spans="1:28" s="61" customFormat="1" ht="26.25" customHeight="1" x14ac:dyDescent="0.25">
      <c r="A45" s="50">
        <v>23</v>
      </c>
      <c r="B45" s="51">
        <v>173</v>
      </c>
      <c r="C45" s="51">
        <v>0</v>
      </c>
      <c r="D45" s="52" t="s">
        <v>78</v>
      </c>
      <c r="E45" s="318">
        <v>38520</v>
      </c>
      <c r="F45" s="53" t="s">
        <v>36</v>
      </c>
      <c r="G45" s="54" t="s">
        <v>37</v>
      </c>
      <c r="H45" s="56">
        <v>1.2824189814814854E-2</v>
      </c>
      <c r="I45" s="56">
        <v>2.1064814814815112E-3</v>
      </c>
      <c r="J45" s="57">
        <v>16.245340746022098</v>
      </c>
      <c r="K45" s="58"/>
      <c r="L45" s="59"/>
      <c r="M45" s="60">
        <v>5.0694444444444403E-2</v>
      </c>
      <c r="AB45" s="63">
        <v>6.3518634259259257E-2</v>
      </c>
    </row>
    <row r="46" spans="1:28" s="61" customFormat="1" ht="26.25" customHeight="1" x14ac:dyDescent="0.25">
      <c r="A46" s="50">
        <v>24</v>
      </c>
      <c r="B46" s="51">
        <v>179</v>
      </c>
      <c r="C46" s="51">
        <v>10104984595</v>
      </c>
      <c r="D46" s="52" t="s">
        <v>79</v>
      </c>
      <c r="E46" s="318">
        <v>38614</v>
      </c>
      <c r="F46" s="53" t="s">
        <v>30</v>
      </c>
      <c r="G46" s="54" t="s">
        <v>80</v>
      </c>
      <c r="H46" s="56">
        <v>1.2859722222222314E-2</v>
      </c>
      <c r="I46" s="56">
        <v>2.142013888888971E-3</v>
      </c>
      <c r="J46" s="57">
        <v>16.20045361270104</v>
      </c>
      <c r="K46" s="58"/>
      <c r="L46" s="59"/>
      <c r="M46" s="60">
        <v>3.2638888888888801E-2</v>
      </c>
      <c r="AB46" s="63">
        <v>4.5498611111111115E-2</v>
      </c>
    </row>
    <row r="47" spans="1:28" s="61" customFormat="1" ht="26.25" customHeight="1" x14ac:dyDescent="0.25">
      <c r="A47" s="50">
        <v>25</v>
      </c>
      <c r="B47" s="51">
        <v>221</v>
      </c>
      <c r="C47" s="51">
        <v>10094924079</v>
      </c>
      <c r="D47" s="52" t="s">
        <v>81</v>
      </c>
      <c r="E47" s="318" t="s">
        <v>82</v>
      </c>
      <c r="F47" s="53" t="s">
        <v>36</v>
      </c>
      <c r="G47" s="54" t="s">
        <v>83</v>
      </c>
      <c r="H47" s="56">
        <v>1.2874305555555569E-2</v>
      </c>
      <c r="I47" s="56">
        <v>2.1565972222222264E-3</v>
      </c>
      <c r="J47" s="57">
        <v>16.182102594530431</v>
      </c>
      <c r="K47" s="58"/>
      <c r="L47" s="59"/>
      <c r="M47" s="60">
        <v>3.6111111111111101E-2</v>
      </c>
      <c r="AB47" s="63">
        <v>4.898541666666667E-2</v>
      </c>
    </row>
    <row r="48" spans="1:28" s="61" customFormat="1" ht="26.25" customHeight="1" x14ac:dyDescent="0.25">
      <c r="A48" s="50">
        <v>26</v>
      </c>
      <c r="B48" s="51">
        <v>228</v>
      </c>
      <c r="C48" s="51">
        <v>0</v>
      </c>
      <c r="D48" s="52" t="s">
        <v>84</v>
      </c>
      <c r="E48" s="318" t="s">
        <v>85</v>
      </c>
      <c r="F48" s="53" t="s">
        <v>36</v>
      </c>
      <c r="G48" s="54" t="s">
        <v>83</v>
      </c>
      <c r="H48" s="56">
        <v>1.2919560185185253E-2</v>
      </c>
      <c r="I48" s="56">
        <v>2.2018518518519097E-3</v>
      </c>
      <c r="J48" s="57">
        <v>16.125419932810665</v>
      </c>
      <c r="K48" s="58"/>
      <c r="L48" s="59"/>
      <c r="M48" s="60">
        <v>4.1666666666666602E-2</v>
      </c>
      <c r="AB48" s="63">
        <v>5.4586226851851855E-2</v>
      </c>
    </row>
    <row r="49" spans="1:28" s="61" customFormat="1" ht="26.25" customHeight="1" x14ac:dyDescent="0.25">
      <c r="A49" s="50">
        <v>27</v>
      </c>
      <c r="B49" s="51">
        <v>192</v>
      </c>
      <c r="C49" s="51">
        <v>0</v>
      </c>
      <c r="D49" s="52" t="s">
        <v>86</v>
      </c>
      <c r="E49" s="318" t="s">
        <v>87</v>
      </c>
      <c r="F49" s="53" t="s">
        <v>30</v>
      </c>
      <c r="G49" s="54" t="s">
        <v>31</v>
      </c>
      <c r="H49" s="56">
        <v>1.2946064814814841E-2</v>
      </c>
      <c r="I49" s="56">
        <v>2.2283564814814978E-3</v>
      </c>
      <c r="J49" s="57">
        <v>16.092406172331756</v>
      </c>
      <c r="K49" s="58"/>
      <c r="L49" s="59"/>
      <c r="M49" s="60">
        <v>4.0972222222222202E-2</v>
      </c>
      <c r="AB49" s="63">
        <v>5.3918287037037042E-2</v>
      </c>
    </row>
    <row r="50" spans="1:28" s="61" customFormat="1" ht="26.25" customHeight="1" x14ac:dyDescent="0.25">
      <c r="A50" s="50">
        <v>28</v>
      </c>
      <c r="B50" s="51">
        <v>185</v>
      </c>
      <c r="C50" s="51">
        <v>10093565473</v>
      </c>
      <c r="D50" s="52" t="s">
        <v>88</v>
      </c>
      <c r="E50" s="318" t="s">
        <v>89</v>
      </c>
      <c r="F50" s="53" t="s">
        <v>30</v>
      </c>
      <c r="G50" s="65" t="s">
        <v>31</v>
      </c>
      <c r="H50" s="56">
        <v>1.2946527777777779E-2</v>
      </c>
      <c r="I50" s="56">
        <v>2.2288194444444361E-3</v>
      </c>
      <c r="J50" s="57">
        <v>16.091830713940887</v>
      </c>
      <c r="K50" s="58"/>
      <c r="L50" s="59"/>
      <c r="M50" s="60">
        <v>1.2500000000000001E-2</v>
      </c>
      <c r="AB50" s="66">
        <v>2.544652777777778E-2</v>
      </c>
    </row>
    <row r="51" spans="1:28" s="61" customFormat="1" ht="26.25" customHeight="1" x14ac:dyDescent="0.25">
      <c r="A51" s="50">
        <v>29</v>
      </c>
      <c r="B51" s="51">
        <v>222</v>
      </c>
      <c r="C51" s="51">
        <v>10104084115</v>
      </c>
      <c r="D51" s="52" t="s">
        <v>90</v>
      </c>
      <c r="E51" s="318" t="s">
        <v>91</v>
      </c>
      <c r="F51" s="53" t="s">
        <v>36</v>
      </c>
      <c r="G51" s="65" t="s">
        <v>83</v>
      </c>
      <c r="H51" s="56">
        <v>1.2986574074074164E-2</v>
      </c>
      <c r="I51" s="56">
        <v>2.2688657407408212E-3</v>
      </c>
      <c r="J51" s="57">
        <v>16.042208833909552</v>
      </c>
      <c r="K51" s="58"/>
      <c r="L51" s="59"/>
      <c r="M51" s="60">
        <v>5.1388888888888803E-2</v>
      </c>
      <c r="AB51" s="66">
        <v>6.4375462962962968E-2</v>
      </c>
    </row>
    <row r="52" spans="1:28" s="61" customFormat="1" ht="26.25" customHeight="1" x14ac:dyDescent="0.25">
      <c r="A52" s="50">
        <v>30</v>
      </c>
      <c r="B52" s="51">
        <v>242</v>
      </c>
      <c r="C52" s="51">
        <v>10078945149</v>
      </c>
      <c r="D52" s="52" t="s">
        <v>92</v>
      </c>
      <c r="E52" s="318">
        <v>38417</v>
      </c>
      <c r="F52" s="53" t="s">
        <v>46</v>
      </c>
      <c r="G52" s="65" t="s">
        <v>93</v>
      </c>
      <c r="H52" s="56">
        <v>1.2993287037037057E-2</v>
      </c>
      <c r="I52" s="56">
        <v>2.2755787037037137E-3</v>
      </c>
      <c r="J52" s="57">
        <v>16.033920649908229</v>
      </c>
      <c r="K52" s="58"/>
      <c r="L52" s="59"/>
      <c r="M52" s="60">
        <v>1.59722222222222E-2</v>
      </c>
      <c r="AB52" s="66">
        <v>2.8965509259259257E-2</v>
      </c>
    </row>
    <row r="53" spans="1:28" s="61" customFormat="1" ht="26.25" customHeight="1" x14ac:dyDescent="0.25">
      <c r="A53" s="50">
        <v>31</v>
      </c>
      <c r="B53" s="51">
        <v>199</v>
      </c>
      <c r="C53" s="51">
        <v>0</v>
      </c>
      <c r="D53" s="52" t="s">
        <v>94</v>
      </c>
      <c r="E53" s="318" t="s">
        <v>95</v>
      </c>
      <c r="F53" s="53" t="s">
        <v>30</v>
      </c>
      <c r="G53" s="65" t="s">
        <v>51</v>
      </c>
      <c r="H53" s="56">
        <v>1.3017013888888911E-2</v>
      </c>
      <c r="I53" s="56">
        <v>2.2993055555555683E-3</v>
      </c>
      <c r="J53" s="57">
        <v>16.004694710448373</v>
      </c>
      <c r="K53" s="58"/>
      <c r="L53" s="59"/>
      <c r="M53" s="60">
        <v>2.8472222222222201E-2</v>
      </c>
      <c r="AB53" s="66">
        <v>4.1489236111111112E-2</v>
      </c>
    </row>
    <row r="54" spans="1:28" s="61" customFormat="1" ht="26.25" customHeight="1" x14ac:dyDescent="0.25">
      <c r="A54" s="50">
        <v>32</v>
      </c>
      <c r="B54" s="51">
        <v>162</v>
      </c>
      <c r="C54" s="51">
        <v>10104450792</v>
      </c>
      <c r="D54" s="52" t="s">
        <v>96</v>
      </c>
      <c r="E54" s="318" t="s">
        <v>97</v>
      </c>
      <c r="F54" s="53" t="s">
        <v>46</v>
      </c>
      <c r="G54" s="65" t="s">
        <v>98</v>
      </c>
      <c r="H54" s="56">
        <v>1.3049537037037042E-2</v>
      </c>
      <c r="I54" s="56">
        <v>2.3318287037036988E-3</v>
      </c>
      <c r="J54" s="57">
        <v>15.964806471068217</v>
      </c>
      <c r="K54" s="58"/>
      <c r="L54" s="59"/>
      <c r="M54" s="60">
        <v>2.0833333333333298E-3</v>
      </c>
      <c r="AB54" s="66">
        <v>1.5132870370370371E-2</v>
      </c>
    </row>
    <row r="55" spans="1:28" s="61" customFormat="1" ht="26.25" customHeight="1" x14ac:dyDescent="0.25">
      <c r="A55" s="50">
        <v>33</v>
      </c>
      <c r="B55" s="51">
        <v>195</v>
      </c>
      <c r="C55" s="51">
        <v>0</v>
      </c>
      <c r="D55" s="52" t="s">
        <v>99</v>
      </c>
      <c r="E55" s="318" t="s">
        <v>100</v>
      </c>
      <c r="F55" s="53" t="s">
        <v>30</v>
      </c>
      <c r="G55" s="65" t="s">
        <v>31</v>
      </c>
      <c r="H55" s="56">
        <v>1.3056597222222299E-2</v>
      </c>
      <c r="I55" s="56">
        <v>2.3388888888889563E-3</v>
      </c>
      <c r="J55" s="57">
        <v>15.956173709544357</v>
      </c>
      <c r="K55" s="58"/>
      <c r="L55" s="59"/>
      <c r="M55" s="60">
        <v>4.6527777777777703E-2</v>
      </c>
      <c r="AB55" s="66">
        <v>5.9584375000000002E-2</v>
      </c>
    </row>
    <row r="56" spans="1:28" s="61" customFormat="1" ht="26.25" customHeight="1" x14ac:dyDescent="0.25">
      <c r="A56" s="50">
        <v>34</v>
      </c>
      <c r="B56" s="51">
        <v>172</v>
      </c>
      <c r="C56" s="51">
        <v>10105987032</v>
      </c>
      <c r="D56" s="52" t="s">
        <v>101</v>
      </c>
      <c r="E56" s="318" t="s">
        <v>102</v>
      </c>
      <c r="F56" s="53" t="s">
        <v>46</v>
      </c>
      <c r="G56" s="65" t="s">
        <v>37</v>
      </c>
      <c r="H56" s="56">
        <v>1.3184259259259298E-2</v>
      </c>
      <c r="I56" s="56">
        <v>2.4665509259259553E-3</v>
      </c>
      <c r="J56" s="57">
        <v>15.801671465692769</v>
      </c>
      <c r="K56" s="58"/>
      <c r="L56" s="59"/>
      <c r="M56" s="60">
        <v>3.9583333333333297E-2</v>
      </c>
      <c r="AB56" s="66">
        <v>5.2767592592592595E-2</v>
      </c>
    </row>
    <row r="57" spans="1:28" s="61" customFormat="1" ht="26.25" customHeight="1" x14ac:dyDescent="0.25">
      <c r="A57" s="50">
        <v>35</v>
      </c>
      <c r="B57" s="51">
        <v>175</v>
      </c>
      <c r="C57" s="51">
        <v>10091739146</v>
      </c>
      <c r="D57" s="52" t="s">
        <v>103</v>
      </c>
      <c r="E57" s="318" t="s">
        <v>104</v>
      </c>
      <c r="F57" s="53" t="s">
        <v>46</v>
      </c>
      <c r="G57" s="65" t="s">
        <v>37</v>
      </c>
      <c r="H57" s="56">
        <v>1.3185185185185244E-2</v>
      </c>
      <c r="I57" s="56">
        <v>2.4674768518519012E-3</v>
      </c>
      <c r="J57" s="57">
        <v>15.800561797752739</v>
      </c>
      <c r="K57" s="58"/>
      <c r="L57" s="59"/>
      <c r="M57" s="60">
        <v>4.9305555555555498E-2</v>
      </c>
      <c r="AB57" s="66">
        <v>6.2490740740740743E-2</v>
      </c>
    </row>
    <row r="58" spans="1:28" s="61" customFormat="1" ht="26.25" customHeight="1" x14ac:dyDescent="0.25">
      <c r="A58" s="50">
        <v>36</v>
      </c>
      <c r="B58" s="51">
        <v>230</v>
      </c>
      <c r="C58" s="51">
        <v>0</v>
      </c>
      <c r="D58" s="52" t="s">
        <v>105</v>
      </c>
      <c r="E58" s="318">
        <v>39652</v>
      </c>
      <c r="F58" s="53" t="s">
        <v>59</v>
      </c>
      <c r="G58" s="65" t="s">
        <v>83</v>
      </c>
      <c r="H58" s="56">
        <v>1.31894675925926E-2</v>
      </c>
      <c r="I58" s="56">
        <v>2.4717592592592569E-3</v>
      </c>
      <c r="J58" s="57">
        <v>15.795431610168738</v>
      </c>
      <c r="K58" s="58"/>
      <c r="L58" s="59"/>
      <c r="M58" s="60">
        <v>1.7361111111111101E-2</v>
      </c>
      <c r="AB58" s="66">
        <v>3.0550578703703701E-2</v>
      </c>
    </row>
    <row r="59" spans="1:28" s="61" customFormat="1" ht="26.25" customHeight="1" x14ac:dyDescent="0.25">
      <c r="A59" s="50">
        <v>37</v>
      </c>
      <c r="B59" s="51">
        <v>174</v>
      </c>
      <c r="C59" s="51">
        <v>10105865982</v>
      </c>
      <c r="D59" s="52" t="s">
        <v>106</v>
      </c>
      <c r="E59" s="318">
        <v>38705</v>
      </c>
      <c r="F59" s="53" t="s">
        <v>36</v>
      </c>
      <c r="G59" s="65" t="s">
        <v>37</v>
      </c>
      <c r="H59" s="56">
        <v>1.3220023148148165E-2</v>
      </c>
      <c r="I59" s="56">
        <v>2.5023148148148218E-3</v>
      </c>
      <c r="J59" s="57">
        <v>15.758923490426435</v>
      </c>
      <c r="K59" s="58"/>
      <c r="L59" s="59"/>
      <c r="M59" s="60">
        <v>3.4722222222222203E-2</v>
      </c>
      <c r="AB59" s="66">
        <v>4.7942245370370368E-2</v>
      </c>
    </row>
    <row r="60" spans="1:28" s="61" customFormat="1" ht="26.25" customHeight="1" x14ac:dyDescent="0.25">
      <c r="A60" s="50">
        <v>38</v>
      </c>
      <c r="B60" s="51">
        <v>190</v>
      </c>
      <c r="C60" s="51">
        <v>0</v>
      </c>
      <c r="D60" s="52" t="s">
        <v>107</v>
      </c>
      <c r="E60" s="318" t="s">
        <v>108</v>
      </c>
      <c r="F60" s="53" t="s">
        <v>30</v>
      </c>
      <c r="G60" s="65" t="s">
        <v>31</v>
      </c>
      <c r="H60" s="56">
        <v>1.322141203703707E-2</v>
      </c>
      <c r="I60" s="56">
        <v>2.5037037037037267E-3</v>
      </c>
      <c r="J60" s="57">
        <v>15.757268039883357</v>
      </c>
      <c r="K60" s="58"/>
      <c r="L60" s="59"/>
      <c r="M60" s="60">
        <v>5.2083333333333301E-2</v>
      </c>
      <c r="AB60" s="66">
        <v>6.5304745370370371E-2</v>
      </c>
    </row>
    <row r="61" spans="1:28" s="61" customFormat="1" ht="26.25" customHeight="1" x14ac:dyDescent="0.25">
      <c r="A61" s="50">
        <v>39</v>
      </c>
      <c r="B61" s="51">
        <v>183</v>
      </c>
      <c r="C61" s="51">
        <v>10101387010</v>
      </c>
      <c r="D61" s="52" t="s">
        <v>109</v>
      </c>
      <c r="E61" s="318" t="s">
        <v>110</v>
      </c>
      <c r="F61" s="53" t="s">
        <v>30</v>
      </c>
      <c r="G61" s="65" t="s">
        <v>31</v>
      </c>
      <c r="H61" s="56">
        <v>1.3325462962962973E-2</v>
      </c>
      <c r="I61" s="56">
        <v>2.60775462962963E-3</v>
      </c>
      <c r="J61" s="57">
        <v>15.634228537678478</v>
      </c>
      <c r="K61" s="58"/>
      <c r="L61" s="59"/>
      <c r="M61" s="60">
        <v>9.02777777777777E-3</v>
      </c>
      <c r="AB61" s="66">
        <v>2.2353240740740743E-2</v>
      </c>
    </row>
    <row r="62" spans="1:28" s="61" customFormat="1" ht="26.25" customHeight="1" x14ac:dyDescent="0.25">
      <c r="A62" s="50">
        <v>40</v>
      </c>
      <c r="B62" s="51">
        <v>163</v>
      </c>
      <c r="C62" s="51">
        <v>10104450186</v>
      </c>
      <c r="D62" s="52" t="s">
        <v>111</v>
      </c>
      <c r="E62" s="318" t="s">
        <v>112</v>
      </c>
      <c r="F62" s="67" t="s">
        <v>46</v>
      </c>
      <c r="G62" s="65" t="s">
        <v>98</v>
      </c>
      <c r="H62" s="56">
        <v>1.3336805555555564E-2</v>
      </c>
      <c r="I62" s="56">
        <v>2.6190972222222206E-3</v>
      </c>
      <c r="J62" s="57">
        <v>15.62093204894558</v>
      </c>
      <c r="K62" s="58"/>
      <c r="L62" s="59"/>
      <c r="M62" s="60">
        <v>7.63888888888888E-3</v>
      </c>
      <c r="AB62" s="66">
        <v>2.0975694444444443E-2</v>
      </c>
    </row>
    <row r="63" spans="1:28" s="61" customFormat="1" ht="36.75" customHeight="1" x14ac:dyDescent="0.25">
      <c r="A63" s="50">
        <v>41</v>
      </c>
      <c r="B63" s="51">
        <v>168</v>
      </c>
      <c r="C63" s="51">
        <v>10105908422</v>
      </c>
      <c r="D63" s="52" t="s">
        <v>113</v>
      </c>
      <c r="E63" s="318" t="s">
        <v>114</v>
      </c>
      <c r="F63" s="53" t="s">
        <v>36</v>
      </c>
      <c r="G63" s="65" t="s">
        <v>37</v>
      </c>
      <c r="H63" s="56">
        <v>1.3390393518518487E-2</v>
      </c>
      <c r="I63" s="56">
        <v>2.6726851851851443E-3</v>
      </c>
      <c r="J63" s="57">
        <v>15.558417536065312</v>
      </c>
      <c r="K63" s="58"/>
      <c r="L63" s="59"/>
      <c r="M63" s="60">
        <v>1.0416666666666701E-2</v>
      </c>
      <c r="AB63" s="66">
        <v>2.3807060185185188E-2</v>
      </c>
    </row>
    <row r="64" spans="1:28" s="61" customFormat="1" ht="26.25" customHeight="1" x14ac:dyDescent="0.25">
      <c r="A64" s="50">
        <v>42</v>
      </c>
      <c r="B64" s="51">
        <v>237</v>
      </c>
      <c r="C64" s="51">
        <v>10107168715</v>
      </c>
      <c r="D64" s="52" t="s">
        <v>115</v>
      </c>
      <c r="E64" s="318" t="s">
        <v>116</v>
      </c>
      <c r="F64" s="53" t="s">
        <v>30</v>
      </c>
      <c r="G64" s="54" t="s">
        <v>72</v>
      </c>
      <c r="H64" s="56">
        <v>1.3390625000000031E-2</v>
      </c>
      <c r="I64" s="56">
        <v>2.672916666666688E-3</v>
      </c>
      <c r="J64" s="57">
        <v>15.558148580318907</v>
      </c>
      <c r="K64" s="58"/>
      <c r="L64" s="59"/>
      <c r="M64" s="60">
        <v>2.70833333333333E-2</v>
      </c>
      <c r="AB64" s="63">
        <v>4.0473958333333331E-2</v>
      </c>
    </row>
    <row r="65" spans="1:28" s="61" customFormat="1" ht="26.25" customHeight="1" x14ac:dyDescent="0.25">
      <c r="A65" s="50">
        <v>43</v>
      </c>
      <c r="B65" s="51">
        <v>224</v>
      </c>
      <c r="C65" s="51">
        <v>10105980362</v>
      </c>
      <c r="D65" s="52" t="s">
        <v>117</v>
      </c>
      <c r="E65" s="318" t="s">
        <v>118</v>
      </c>
      <c r="F65" s="53" t="s">
        <v>36</v>
      </c>
      <c r="G65" s="54" t="s">
        <v>83</v>
      </c>
      <c r="H65" s="56">
        <v>1.3395717592592594E-2</v>
      </c>
      <c r="I65" s="56">
        <v>2.6780092592592515E-3</v>
      </c>
      <c r="J65" s="57">
        <v>15.552233905597937</v>
      </c>
      <c r="K65" s="58"/>
      <c r="L65" s="59"/>
      <c r="M65" s="60">
        <v>4.3749999999999997E-2</v>
      </c>
      <c r="AB65" s="63">
        <v>5.7145717592592592E-2</v>
      </c>
    </row>
    <row r="66" spans="1:28" s="61" customFormat="1" ht="26.25" customHeight="1" x14ac:dyDescent="0.25">
      <c r="A66" s="50">
        <v>44</v>
      </c>
      <c r="B66" s="51">
        <v>200</v>
      </c>
      <c r="C66" s="51">
        <v>10089792375</v>
      </c>
      <c r="D66" s="52" t="s">
        <v>119</v>
      </c>
      <c r="E66" s="318">
        <v>38478</v>
      </c>
      <c r="F66" s="53" t="s">
        <v>36</v>
      </c>
      <c r="G66" s="54" t="s">
        <v>120</v>
      </c>
      <c r="H66" s="56">
        <v>1.3490740740740775E-2</v>
      </c>
      <c r="I66" s="56">
        <v>2.7730324074074324E-3</v>
      </c>
      <c r="J66" s="57">
        <v>15.442690459848965</v>
      </c>
      <c r="K66" s="58"/>
      <c r="L66" s="59"/>
      <c r="M66" s="60">
        <v>2.0833333333333301E-2</v>
      </c>
      <c r="AB66" s="63">
        <v>3.4324074074074076E-2</v>
      </c>
    </row>
    <row r="67" spans="1:28" s="61" customFormat="1" ht="26.25" customHeight="1" x14ac:dyDescent="0.25">
      <c r="A67" s="50">
        <v>45</v>
      </c>
      <c r="B67" s="51">
        <v>235</v>
      </c>
      <c r="C67" s="51">
        <v>10107173159</v>
      </c>
      <c r="D67" s="52" t="s">
        <v>121</v>
      </c>
      <c r="E67" s="318">
        <v>38568</v>
      </c>
      <c r="F67" s="53" t="s">
        <v>30</v>
      </c>
      <c r="G67" s="54" t="s">
        <v>72</v>
      </c>
      <c r="H67" s="56">
        <v>1.3512962962962977E-2</v>
      </c>
      <c r="I67" s="56">
        <v>2.7952546296296336E-3</v>
      </c>
      <c r="J67" s="57">
        <v>15.417294778676153</v>
      </c>
      <c r="K67" s="58"/>
      <c r="L67" s="59"/>
      <c r="M67" s="60">
        <v>4.2361111111111099E-2</v>
      </c>
      <c r="AB67" s="63">
        <v>5.5874074074074076E-2</v>
      </c>
    </row>
    <row r="68" spans="1:28" s="61" customFormat="1" ht="26.25" customHeight="1" x14ac:dyDescent="0.25">
      <c r="A68" s="50">
        <v>46</v>
      </c>
      <c r="B68" s="51">
        <v>170</v>
      </c>
      <c r="C68" s="51">
        <v>0</v>
      </c>
      <c r="D68" s="52" t="s">
        <v>122</v>
      </c>
      <c r="E68" s="318" t="s">
        <v>123</v>
      </c>
      <c r="F68" s="53" t="s">
        <v>36</v>
      </c>
      <c r="G68" s="54" t="s">
        <v>37</v>
      </c>
      <c r="H68" s="56">
        <v>1.3559490740740816E-2</v>
      </c>
      <c r="I68" s="56">
        <v>2.8417824074074734E-3</v>
      </c>
      <c r="J68" s="57">
        <v>15.364392167574218</v>
      </c>
      <c r="K68" s="58"/>
      <c r="L68" s="59"/>
      <c r="M68" s="60">
        <v>2.77777777777777E-2</v>
      </c>
      <c r="AB68" s="63">
        <v>4.1337268518518516E-2</v>
      </c>
    </row>
    <row r="69" spans="1:28" s="61" customFormat="1" ht="26.25" customHeight="1" x14ac:dyDescent="0.25">
      <c r="A69" s="50">
        <v>47</v>
      </c>
      <c r="B69" s="51">
        <v>194</v>
      </c>
      <c r="C69" s="51">
        <v>0</v>
      </c>
      <c r="D69" s="52" t="s">
        <v>124</v>
      </c>
      <c r="E69" s="318" t="s">
        <v>125</v>
      </c>
      <c r="F69" s="53" t="s">
        <v>30</v>
      </c>
      <c r="G69" s="54" t="s">
        <v>31</v>
      </c>
      <c r="H69" s="56">
        <v>1.3566203703703747E-2</v>
      </c>
      <c r="I69" s="56">
        <v>2.848495370370404E-3</v>
      </c>
      <c r="J69" s="57">
        <v>15.356789407227881</v>
      </c>
      <c r="K69" s="58"/>
      <c r="L69" s="59"/>
      <c r="M69" s="60">
        <v>3.19444444444444E-2</v>
      </c>
      <c r="AB69" s="63">
        <v>4.5510648148148147E-2</v>
      </c>
    </row>
    <row r="70" spans="1:28" s="61" customFormat="1" ht="26.25" customHeight="1" x14ac:dyDescent="0.25">
      <c r="A70" s="50">
        <v>48</v>
      </c>
      <c r="B70" s="51">
        <v>166</v>
      </c>
      <c r="C70" s="51">
        <v>10083185766</v>
      </c>
      <c r="D70" s="52" t="s">
        <v>126</v>
      </c>
      <c r="E70" s="318">
        <v>38682</v>
      </c>
      <c r="F70" s="53" t="s">
        <v>30</v>
      </c>
      <c r="G70" s="54" t="s">
        <v>127</v>
      </c>
      <c r="H70" s="56">
        <v>1.3646412037037035E-2</v>
      </c>
      <c r="I70" s="56">
        <v>2.9287037037036921E-3</v>
      </c>
      <c r="J70" s="57">
        <v>15.266528137059501</v>
      </c>
      <c r="K70" s="58"/>
      <c r="L70" s="59"/>
      <c r="M70" s="60">
        <v>9.7222222222222206E-3</v>
      </c>
      <c r="AB70" s="63">
        <v>2.3368634259259256E-2</v>
      </c>
    </row>
    <row r="71" spans="1:28" s="61" customFormat="1" ht="26.25" customHeight="1" x14ac:dyDescent="0.25">
      <c r="A71" s="50">
        <v>49</v>
      </c>
      <c r="B71" s="51">
        <v>196</v>
      </c>
      <c r="C71" s="51">
        <v>10101512403</v>
      </c>
      <c r="D71" s="52" t="s">
        <v>128</v>
      </c>
      <c r="E71" s="318" t="s">
        <v>129</v>
      </c>
      <c r="F71" s="53" t="s">
        <v>30</v>
      </c>
      <c r="G71" s="54" t="s">
        <v>51</v>
      </c>
      <c r="H71" s="56">
        <v>1.3920138888888892E-2</v>
      </c>
      <c r="I71" s="56">
        <v>3.2024305555555486E-3</v>
      </c>
      <c r="J71" s="57">
        <v>14.966325767024193</v>
      </c>
      <c r="K71" s="58"/>
      <c r="L71" s="59"/>
      <c r="M71" s="60">
        <v>3.4722222222222199E-3</v>
      </c>
      <c r="AB71" s="63">
        <v>1.7392361111111112E-2</v>
      </c>
    </row>
    <row r="72" spans="1:28" s="61" customFormat="1" ht="26.25" customHeight="1" x14ac:dyDescent="0.25">
      <c r="A72" s="50">
        <v>50</v>
      </c>
      <c r="B72" s="51">
        <v>169</v>
      </c>
      <c r="C72" s="51">
        <v>0</v>
      </c>
      <c r="D72" s="52" t="s">
        <v>130</v>
      </c>
      <c r="E72" s="318" t="s">
        <v>131</v>
      </c>
      <c r="F72" s="53" t="s">
        <v>36</v>
      </c>
      <c r="G72" s="54" t="s">
        <v>37</v>
      </c>
      <c r="H72" s="56">
        <v>1.3926157407407484E-2</v>
      </c>
      <c r="I72" s="56">
        <v>3.2084490740741413E-3</v>
      </c>
      <c r="J72" s="57">
        <v>14.959857715130983</v>
      </c>
      <c r="K72" s="58"/>
      <c r="L72" s="59"/>
      <c r="M72" s="60">
        <v>2.1527777777777701E-2</v>
      </c>
      <c r="AB72" s="63">
        <v>3.5453935185185186E-2</v>
      </c>
    </row>
    <row r="73" spans="1:28" s="61" customFormat="1" ht="26.25" customHeight="1" x14ac:dyDescent="0.25">
      <c r="A73" s="50">
        <v>51</v>
      </c>
      <c r="B73" s="51">
        <v>176</v>
      </c>
      <c r="C73" s="51">
        <v>10091152702</v>
      </c>
      <c r="D73" s="52" t="s">
        <v>132</v>
      </c>
      <c r="E73" s="318" t="s">
        <v>133</v>
      </c>
      <c r="F73" s="53" t="s">
        <v>36</v>
      </c>
      <c r="G73" s="54" t="s">
        <v>37</v>
      </c>
      <c r="H73" s="56">
        <v>1.3991898148148153E-2</v>
      </c>
      <c r="I73" s="56">
        <v>3.2741898148148096E-3</v>
      </c>
      <c r="J73" s="57">
        <v>14.889569029696412</v>
      </c>
      <c r="K73" s="58"/>
      <c r="L73" s="59"/>
      <c r="M73" s="60">
        <v>5.5555555555555497E-3</v>
      </c>
      <c r="AB73" s="63">
        <v>1.9547453703703702E-2</v>
      </c>
    </row>
    <row r="74" spans="1:28" s="61" customFormat="1" ht="26.25" customHeight="1" x14ac:dyDescent="0.25">
      <c r="A74" s="50">
        <v>52</v>
      </c>
      <c r="B74" s="51">
        <v>187</v>
      </c>
      <c r="C74" s="51">
        <v>10083214159</v>
      </c>
      <c r="D74" s="52" t="s">
        <v>134</v>
      </c>
      <c r="E74" s="318" t="s">
        <v>135</v>
      </c>
      <c r="F74" s="53" t="s">
        <v>30</v>
      </c>
      <c r="G74" s="54" t="s">
        <v>31</v>
      </c>
      <c r="H74" s="56">
        <v>1.4090856481481548E-2</v>
      </c>
      <c r="I74" s="56">
        <v>3.3731481481482049E-3</v>
      </c>
      <c r="J74" s="57">
        <v>14.785001437430626</v>
      </c>
      <c r="K74" s="58"/>
      <c r="L74" s="59"/>
      <c r="M74" s="60">
        <v>2.2916666666666599E-2</v>
      </c>
      <c r="AB74" s="63">
        <v>3.7007523148148147E-2</v>
      </c>
    </row>
    <row r="75" spans="1:28" s="64" customFormat="1" ht="26.25" customHeight="1" x14ac:dyDescent="0.25">
      <c r="A75" s="50">
        <v>53</v>
      </c>
      <c r="B75" s="51">
        <v>188</v>
      </c>
      <c r="C75" s="51">
        <v>10091139564</v>
      </c>
      <c r="D75" s="52" t="s">
        <v>136</v>
      </c>
      <c r="E75" s="318" t="s">
        <v>137</v>
      </c>
      <c r="F75" s="53" t="s">
        <v>30</v>
      </c>
      <c r="G75" s="54" t="s">
        <v>31</v>
      </c>
      <c r="H75" s="56">
        <v>1.4146990740740786E-2</v>
      </c>
      <c r="I75" s="56">
        <v>3.4292824074074434E-3</v>
      </c>
      <c r="J75" s="57">
        <v>14.726335596825608</v>
      </c>
      <c r="K75" s="58"/>
      <c r="L75" s="59"/>
      <c r="M75" s="60">
        <v>2.5694444444444402E-2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3">
        <v>3.9841435185185188E-2</v>
      </c>
    </row>
    <row r="76" spans="1:28" s="61" customFormat="1" ht="26.25" customHeight="1" x14ac:dyDescent="0.25">
      <c r="A76" s="50">
        <v>54</v>
      </c>
      <c r="B76" s="51">
        <v>161</v>
      </c>
      <c r="C76" s="51">
        <v>10104614682</v>
      </c>
      <c r="D76" s="52" t="s">
        <v>138</v>
      </c>
      <c r="E76" s="318" t="s">
        <v>139</v>
      </c>
      <c r="F76" s="53" t="s">
        <v>46</v>
      </c>
      <c r="G76" s="54" t="s">
        <v>98</v>
      </c>
      <c r="H76" s="56">
        <v>1.422731481481487E-2</v>
      </c>
      <c r="I76" s="56">
        <v>3.5096064814815267E-3</v>
      </c>
      <c r="J76" s="57">
        <v>14.643194168754622</v>
      </c>
      <c r="K76" s="58"/>
      <c r="L76" s="59"/>
      <c r="M76" s="60">
        <v>3.0555555555555499E-2</v>
      </c>
      <c r="AB76" s="63">
        <v>4.4782870370370369E-2</v>
      </c>
    </row>
    <row r="77" spans="1:28" s="61" customFormat="1" ht="26.25" customHeight="1" x14ac:dyDescent="0.25">
      <c r="A77" s="50">
        <v>55</v>
      </c>
      <c r="B77" s="51">
        <v>213</v>
      </c>
      <c r="C77" s="51">
        <v>10102491392</v>
      </c>
      <c r="D77" s="52" t="s">
        <v>140</v>
      </c>
      <c r="E77" s="318" t="s">
        <v>141</v>
      </c>
      <c r="F77" s="53" t="s">
        <v>30</v>
      </c>
      <c r="G77" s="54" t="s">
        <v>142</v>
      </c>
      <c r="H77" s="56">
        <v>1.4258912037037122E-2</v>
      </c>
      <c r="I77" s="56">
        <v>3.541203703703779E-3</v>
      </c>
      <c r="J77" s="57">
        <v>14.610745391527304</v>
      </c>
      <c r="K77" s="58"/>
      <c r="L77" s="59"/>
      <c r="M77" s="60">
        <v>5.2777777777777701E-2</v>
      </c>
      <c r="AB77" s="63">
        <v>6.7036689814814823E-2</v>
      </c>
    </row>
    <row r="78" spans="1:28" s="61" customFormat="1" ht="26.25" customHeight="1" x14ac:dyDescent="0.25">
      <c r="A78" s="50">
        <v>56</v>
      </c>
      <c r="B78" s="51">
        <v>241</v>
      </c>
      <c r="C78" s="51">
        <v>0</v>
      </c>
      <c r="D78" s="52" t="s">
        <v>143</v>
      </c>
      <c r="E78" s="318" t="s">
        <v>144</v>
      </c>
      <c r="F78" s="53" t="s">
        <v>36</v>
      </c>
      <c r="G78" s="54" t="s">
        <v>72</v>
      </c>
      <c r="H78" s="56">
        <v>1.4268518518518519E-2</v>
      </c>
      <c r="I78" s="56">
        <v>3.550810185185176E-3</v>
      </c>
      <c r="J78" s="57">
        <v>14.600908500973395</v>
      </c>
      <c r="K78" s="58"/>
      <c r="L78" s="59"/>
      <c r="M78" s="60">
        <v>1.3888888888888889E-3</v>
      </c>
      <c r="AB78" s="63">
        <v>1.5657407407407408E-2</v>
      </c>
    </row>
    <row r="79" spans="1:28" s="61" customFormat="1" ht="26.25" customHeight="1" x14ac:dyDescent="0.25">
      <c r="A79" s="50">
        <v>57</v>
      </c>
      <c r="B79" s="51">
        <v>239</v>
      </c>
      <c r="C79" s="51">
        <v>10096881863</v>
      </c>
      <c r="D79" s="52" t="s">
        <v>145</v>
      </c>
      <c r="E79" s="318" t="s">
        <v>71</v>
      </c>
      <c r="F79" s="53" t="s">
        <v>30</v>
      </c>
      <c r="G79" s="54" t="s">
        <v>146</v>
      </c>
      <c r="H79" s="56">
        <v>1.4281250000000009E-2</v>
      </c>
      <c r="I79" s="56">
        <v>3.5635416666666662E-3</v>
      </c>
      <c r="J79" s="57">
        <v>14.587892049598823</v>
      </c>
      <c r="K79" s="58"/>
      <c r="L79" s="59"/>
      <c r="M79" s="60">
        <v>4.1666666666666597E-3</v>
      </c>
      <c r="AB79" s="63">
        <v>1.8447916666666668E-2</v>
      </c>
    </row>
    <row r="80" spans="1:28" s="61" customFormat="1" ht="26.25" customHeight="1" x14ac:dyDescent="0.25">
      <c r="A80" s="50">
        <v>58</v>
      </c>
      <c r="B80" s="51">
        <v>191</v>
      </c>
      <c r="C80" s="51">
        <v>0</v>
      </c>
      <c r="D80" s="52" t="s">
        <v>147</v>
      </c>
      <c r="E80" s="318" t="s">
        <v>148</v>
      </c>
      <c r="F80" s="53" t="s">
        <v>30</v>
      </c>
      <c r="G80" s="54" t="s">
        <v>31</v>
      </c>
      <c r="H80" s="56">
        <v>1.4326736111111141E-2</v>
      </c>
      <c r="I80" s="56">
        <v>3.6090277777777978E-3</v>
      </c>
      <c r="J80" s="57">
        <v>14.541576791643411</v>
      </c>
      <c r="K80" s="58"/>
      <c r="L80" s="59"/>
      <c r="M80" s="60">
        <v>4.5833333333333302E-2</v>
      </c>
      <c r="AB80" s="63">
        <v>6.0160069444444443E-2</v>
      </c>
    </row>
    <row r="81" spans="1:28" s="61" customFormat="1" ht="26.25" customHeight="1" x14ac:dyDescent="0.25">
      <c r="A81" s="50">
        <v>59</v>
      </c>
      <c r="B81" s="51">
        <v>226</v>
      </c>
      <c r="C81" s="51"/>
      <c r="D81" s="52" t="s">
        <v>149</v>
      </c>
      <c r="E81" s="318" t="s">
        <v>150</v>
      </c>
      <c r="F81" s="53" t="s">
        <v>30</v>
      </c>
      <c r="G81" s="54" t="s">
        <v>83</v>
      </c>
      <c r="H81" s="56">
        <v>1.44596064814815E-2</v>
      </c>
      <c r="I81" s="56">
        <v>3.7418981481481574E-3</v>
      </c>
      <c r="J81" s="57">
        <v>14.407953190160949</v>
      </c>
      <c r="K81" s="58"/>
      <c r="L81" s="59"/>
      <c r="M81" s="60">
        <v>2.2222222222222199E-2</v>
      </c>
      <c r="AB81" s="63">
        <v>3.6681828703703699E-2</v>
      </c>
    </row>
    <row r="82" spans="1:28" s="61" customFormat="1" ht="26.25" customHeight="1" x14ac:dyDescent="0.25">
      <c r="A82" s="50">
        <v>60</v>
      </c>
      <c r="B82" s="51">
        <v>181</v>
      </c>
      <c r="C82" s="51">
        <v>10101380744</v>
      </c>
      <c r="D82" s="52" t="s">
        <v>151</v>
      </c>
      <c r="E82" s="318" t="s">
        <v>112</v>
      </c>
      <c r="F82" s="53" t="s">
        <v>30</v>
      </c>
      <c r="G82" s="54" t="s">
        <v>31</v>
      </c>
      <c r="H82" s="56">
        <v>1.4521296296296358E-2</v>
      </c>
      <c r="I82" s="56">
        <v>3.8035879629630155E-3</v>
      </c>
      <c r="J82" s="57">
        <v>14.346744882994264</v>
      </c>
      <c r="K82" s="58"/>
      <c r="L82" s="59"/>
      <c r="M82" s="60">
        <v>1.6666666666666601E-2</v>
      </c>
      <c r="AB82" s="63">
        <v>3.1187962962962959E-2</v>
      </c>
    </row>
    <row r="83" spans="1:28" s="61" customFormat="1" ht="26.25" customHeight="1" x14ac:dyDescent="0.25">
      <c r="A83" s="50">
        <v>61</v>
      </c>
      <c r="B83" s="51">
        <v>165</v>
      </c>
      <c r="C83" s="51">
        <v>10104579724</v>
      </c>
      <c r="D83" s="52" t="s">
        <v>152</v>
      </c>
      <c r="E83" s="318" t="s">
        <v>153</v>
      </c>
      <c r="F83" s="53" t="s">
        <v>30</v>
      </c>
      <c r="G83" s="54" t="s">
        <v>154</v>
      </c>
      <c r="H83" s="56">
        <v>1.4527546296296302E-2</v>
      </c>
      <c r="I83" s="56">
        <v>3.8098379629629593E-3</v>
      </c>
      <c r="J83" s="57">
        <v>14.340572666868491</v>
      </c>
      <c r="K83" s="58"/>
      <c r="L83" s="59"/>
      <c r="M83" s="60">
        <v>6.9444444444444397E-3</v>
      </c>
      <c r="AB83" s="63">
        <v>2.1471990740740743E-2</v>
      </c>
    </row>
    <row r="84" spans="1:28" s="61" customFormat="1" ht="26.25" customHeight="1" x14ac:dyDescent="0.25">
      <c r="A84" s="50">
        <v>62</v>
      </c>
      <c r="B84" s="51">
        <v>240</v>
      </c>
      <c r="C84" s="51">
        <v>0</v>
      </c>
      <c r="D84" s="52" t="s">
        <v>155</v>
      </c>
      <c r="E84" s="318" t="s">
        <v>156</v>
      </c>
      <c r="F84" s="53" t="s">
        <v>36</v>
      </c>
      <c r="G84" s="54" t="s">
        <v>72</v>
      </c>
      <c r="H84" s="56">
        <v>1.4564467592592584E-2</v>
      </c>
      <c r="I84" s="56">
        <v>3.8467592592592408E-3</v>
      </c>
      <c r="J84" s="57">
        <v>14.304218949911402</v>
      </c>
      <c r="K84" s="58"/>
      <c r="L84" s="59"/>
      <c r="M84" s="60">
        <v>0.05</v>
      </c>
      <c r="AB84" s="63">
        <v>6.4564467592592586E-2</v>
      </c>
    </row>
    <row r="85" spans="1:28" s="61" customFormat="1" ht="26.25" customHeight="1" x14ac:dyDescent="0.25">
      <c r="A85" s="50">
        <v>63</v>
      </c>
      <c r="B85" s="51">
        <v>193</v>
      </c>
      <c r="C85" s="51">
        <v>10098742041</v>
      </c>
      <c r="D85" s="52" t="s">
        <v>157</v>
      </c>
      <c r="E85" s="318" t="s">
        <v>158</v>
      </c>
      <c r="F85" s="53" t="s">
        <v>30</v>
      </c>
      <c r="G85" s="54" t="s">
        <v>31</v>
      </c>
      <c r="H85" s="56">
        <v>1.4762731481481575E-2</v>
      </c>
      <c r="I85" s="56">
        <v>4.0450231481482316E-3</v>
      </c>
      <c r="J85" s="57">
        <v>14.112112896903087</v>
      </c>
      <c r="K85" s="58"/>
      <c r="L85" s="59"/>
      <c r="M85" s="60">
        <v>2.01388888888888E-2</v>
      </c>
      <c r="AB85" s="63">
        <v>3.4901620370370375E-2</v>
      </c>
    </row>
    <row r="86" spans="1:28" s="61" customFormat="1" ht="26.25" customHeight="1" x14ac:dyDescent="0.25">
      <c r="A86" s="50">
        <v>64</v>
      </c>
      <c r="B86" s="51">
        <v>177</v>
      </c>
      <c r="C86" s="51">
        <v>10094522642</v>
      </c>
      <c r="D86" s="52" t="s">
        <v>159</v>
      </c>
      <c r="E86" s="318">
        <v>38898</v>
      </c>
      <c r="F86" s="53" t="s">
        <v>30</v>
      </c>
      <c r="G86" s="54" t="s">
        <v>80</v>
      </c>
      <c r="H86" s="56">
        <v>1.4884953703703711E-2</v>
      </c>
      <c r="I86" s="56">
        <v>4.167245370370368E-3</v>
      </c>
      <c r="J86" s="57">
        <v>13.996236567500732</v>
      </c>
      <c r="K86" s="58"/>
      <c r="L86" s="59"/>
      <c r="M86" s="60">
        <v>8.3333333333333297E-3</v>
      </c>
      <c r="AB86" s="63">
        <v>2.3218287037037041E-2</v>
      </c>
    </row>
    <row r="87" spans="1:28" s="61" customFormat="1" ht="26.25" customHeight="1" x14ac:dyDescent="0.25">
      <c r="A87" s="50">
        <v>65</v>
      </c>
      <c r="B87" s="51">
        <v>178</v>
      </c>
      <c r="C87" s="51">
        <v>10096563682</v>
      </c>
      <c r="D87" s="52" t="s">
        <v>160</v>
      </c>
      <c r="E87" s="318">
        <v>38570</v>
      </c>
      <c r="F87" s="68" t="s">
        <v>30</v>
      </c>
      <c r="G87" s="54" t="s">
        <v>80</v>
      </c>
      <c r="H87" s="56">
        <v>1.4898495370370426E-2</v>
      </c>
      <c r="I87" s="56">
        <v>4.1807870370370835E-3</v>
      </c>
      <c r="J87" s="57">
        <v>13.983514989551153</v>
      </c>
      <c r="K87" s="58"/>
      <c r="L87" s="59"/>
      <c r="M87" s="60">
        <v>1.8055555555555498E-2</v>
      </c>
      <c r="AB87" s="63">
        <v>3.2954050925925925E-2</v>
      </c>
    </row>
    <row r="88" spans="1:28" s="61" customFormat="1" ht="26.25" customHeight="1" x14ac:dyDescent="0.25">
      <c r="A88" s="50">
        <v>66</v>
      </c>
      <c r="B88" s="51">
        <v>184</v>
      </c>
      <c r="C88" s="51">
        <v>10075125470</v>
      </c>
      <c r="D88" s="52" t="s">
        <v>161</v>
      </c>
      <c r="E88" s="318">
        <v>38400</v>
      </c>
      <c r="F88" s="53" t="s">
        <v>30</v>
      </c>
      <c r="G88" s="54" t="s">
        <v>31</v>
      </c>
      <c r="H88" s="56">
        <v>1.4995717592592672E-2</v>
      </c>
      <c r="I88" s="56">
        <v>4.2780092592593286E-3</v>
      </c>
      <c r="J88" s="57">
        <v>13.892855213293847</v>
      </c>
      <c r="K88" s="58"/>
      <c r="L88" s="59"/>
      <c r="M88" s="60">
        <v>1.5277777777777699E-2</v>
      </c>
      <c r="AB88" s="63">
        <v>3.0273495370370371E-2</v>
      </c>
    </row>
    <row r="89" spans="1:28" s="61" customFormat="1" ht="26.25" customHeight="1" x14ac:dyDescent="0.25">
      <c r="A89" s="50">
        <v>67</v>
      </c>
      <c r="B89" s="51">
        <v>225</v>
      </c>
      <c r="C89" s="51">
        <v>10105271858</v>
      </c>
      <c r="D89" s="52" t="s">
        <v>162</v>
      </c>
      <c r="E89" s="318" t="s">
        <v>163</v>
      </c>
      <c r="F89" s="53" t="s">
        <v>36</v>
      </c>
      <c r="G89" s="54" t="s">
        <v>83</v>
      </c>
      <c r="H89" s="56">
        <v>1.5201157407407424E-2</v>
      </c>
      <c r="I89" s="56">
        <v>4.4834490740740807E-3</v>
      </c>
      <c r="J89" s="57">
        <v>13.705096773211089</v>
      </c>
      <c r="K89" s="58"/>
      <c r="L89" s="59"/>
      <c r="M89" s="60">
        <v>2.9861111111111099E-2</v>
      </c>
      <c r="AB89" s="63">
        <v>4.5062268518518522E-2</v>
      </c>
    </row>
    <row r="90" spans="1:28" s="61" customFormat="1" ht="26.25" customHeight="1" x14ac:dyDescent="0.25">
      <c r="A90" s="50">
        <v>68</v>
      </c>
      <c r="B90" s="51">
        <v>215</v>
      </c>
      <c r="C90" s="51">
        <v>0</v>
      </c>
      <c r="D90" s="52" t="s">
        <v>164</v>
      </c>
      <c r="E90" s="318" t="s">
        <v>165</v>
      </c>
      <c r="F90" s="53" t="s">
        <v>30</v>
      </c>
      <c r="G90" s="54" t="s">
        <v>142</v>
      </c>
      <c r="H90" s="56">
        <v>1.5668865740740785E-2</v>
      </c>
      <c r="I90" s="56">
        <v>4.9511574074074423E-3</v>
      </c>
      <c r="J90" s="57">
        <v>13.296006027522695</v>
      </c>
      <c r="K90" s="58"/>
      <c r="L90" s="59"/>
      <c r="M90" s="60">
        <v>1.3194444444444399E-2</v>
      </c>
      <c r="AB90" s="63">
        <v>2.8863310185185186E-2</v>
      </c>
    </row>
    <row r="91" spans="1:28" s="61" customFormat="1" ht="26.25" customHeight="1" x14ac:dyDescent="0.25">
      <c r="A91" s="50">
        <v>69</v>
      </c>
      <c r="B91" s="51">
        <v>218</v>
      </c>
      <c r="C91" s="51">
        <v>10090445511</v>
      </c>
      <c r="D91" s="52" t="s">
        <v>166</v>
      </c>
      <c r="E91" s="318" t="s">
        <v>167</v>
      </c>
      <c r="F91" s="53" t="s">
        <v>36</v>
      </c>
      <c r="G91" s="54" t="s">
        <v>168</v>
      </c>
      <c r="H91" s="56">
        <v>1.5731712962963017E-2</v>
      </c>
      <c r="I91" s="56">
        <v>5.0140046296296738E-3</v>
      </c>
      <c r="J91" s="57">
        <v>13.242889304159693</v>
      </c>
      <c r="K91" s="58"/>
      <c r="L91" s="59"/>
      <c r="M91" s="60">
        <v>4.30555555555555E-2</v>
      </c>
      <c r="AB91" s="63">
        <v>5.8787268518518516E-2</v>
      </c>
    </row>
    <row r="92" spans="1:28" s="61" customFormat="1" ht="26.25" customHeight="1" x14ac:dyDescent="0.25">
      <c r="A92" s="50">
        <v>70</v>
      </c>
      <c r="B92" s="51">
        <v>233</v>
      </c>
      <c r="C92" s="51">
        <v>10077285035</v>
      </c>
      <c r="D92" s="52" t="s">
        <v>169</v>
      </c>
      <c r="E92" s="318">
        <v>38627</v>
      </c>
      <c r="F92" s="53" t="s">
        <v>30</v>
      </c>
      <c r="G92" s="54" t="s">
        <v>31</v>
      </c>
      <c r="H92" s="56">
        <v>1.5882060185185183E-2</v>
      </c>
      <c r="I92" s="56">
        <v>5.1643518518518401E-3</v>
      </c>
      <c r="J92" s="57">
        <v>13.117525743144272</v>
      </c>
      <c r="K92" s="58"/>
      <c r="L92" s="59"/>
      <c r="M92" s="60">
        <v>6.2500000000000003E-3</v>
      </c>
      <c r="AB92" s="63">
        <v>2.2132060185185185E-2</v>
      </c>
    </row>
    <row r="93" spans="1:28" s="61" customFormat="1" ht="26.25" customHeight="1" x14ac:dyDescent="0.25">
      <c r="A93" s="50">
        <v>71</v>
      </c>
      <c r="B93" s="51">
        <v>231</v>
      </c>
      <c r="C93" s="51">
        <v>0</v>
      </c>
      <c r="D93" s="52" t="s">
        <v>170</v>
      </c>
      <c r="E93" s="318">
        <v>39590</v>
      </c>
      <c r="F93" s="53" t="s">
        <v>59</v>
      </c>
      <c r="G93" s="54" t="s">
        <v>83</v>
      </c>
      <c r="H93" s="56">
        <v>1.5911342592592685E-2</v>
      </c>
      <c r="I93" s="56">
        <v>5.1936342592593422E-3</v>
      </c>
      <c r="J93" s="57">
        <v>13.093384930968689</v>
      </c>
      <c r="K93" s="58"/>
      <c r="L93" s="59"/>
      <c r="M93" s="60">
        <v>1.38888888888888E-2</v>
      </c>
      <c r="AB93" s="63">
        <v>2.9800231481481487E-2</v>
      </c>
    </row>
    <row r="94" spans="1:28" s="61" customFormat="1" ht="26.25" customHeight="1" x14ac:dyDescent="0.25">
      <c r="A94" s="50">
        <v>72</v>
      </c>
      <c r="B94" s="51">
        <v>223</v>
      </c>
      <c r="C94" s="51">
        <v>10103844140</v>
      </c>
      <c r="D94" s="52" t="s">
        <v>171</v>
      </c>
      <c r="E94" s="318" t="s">
        <v>172</v>
      </c>
      <c r="F94" s="53" t="s">
        <v>36</v>
      </c>
      <c r="G94" s="54" t="s">
        <v>83</v>
      </c>
      <c r="H94" s="56">
        <v>1.5989467592592652E-2</v>
      </c>
      <c r="I94" s="56">
        <v>5.2717592592593093E-3</v>
      </c>
      <c r="J94" s="57">
        <v>13.029410274413808</v>
      </c>
      <c r="K94" s="58"/>
      <c r="L94" s="59"/>
      <c r="M94" s="60">
        <v>2.43055555555555E-2</v>
      </c>
      <c r="AB94" s="63">
        <v>4.0295023148148153E-2</v>
      </c>
    </row>
    <row r="95" spans="1:28" s="61" customFormat="1" ht="26.25" customHeight="1" x14ac:dyDescent="0.25">
      <c r="A95" s="50">
        <v>73</v>
      </c>
      <c r="B95" s="51">
        <v>229</v>
      </c>
      <c r="C95" s="51">
        <v>10103845352</v>
      </c>
      <c r="D95" s="52" t="s">
        <v>173</v>
      </c>
      <c r="E95" s="318" t="s">
        <v>174</v>
      </c>
      <c r="F95" s="53" t="s">
        <v>30</v>
      </c>
      <c r="G95" s="54" t="s">
        <v>83</v>
      </c>
      <c r="H95" s="56">
        <v>1.6164930555555589E-2</v>
      </c>
      <c r="I95" s="56">
        <v>5.4472222222222456E-3</v>
      </c>
      <c r="J95" s="57">
        <v>12.887981956825234</v>
      </c>
      <c r="K95" s="58"/>
      <c r="L95" s="59"/>
      <c r="M95" s="60">
        <v>1.4583333333333301E-2</v>
      </c>
      <c r="AB95" s="63">
        <v>3.0748263888888891E-2</v>
      </c>
    </row>
    <row r="96" spans="1:28" s="61" customFormat="1" ht="26.25" customHeight="1" x14ac:dyDescent="0.25">
      <c r="A96" s="50">
        <v>74</v>
      </c>
      <c r="B96" s="51">
        <v>214</v>
      </c>
      <c r="C96" s="51">
        <v>0</v>
      </c>
      <c r="D96" s="52" t="s">
        <v>175</v>
      </c>
      <c r="E96" s="318" t="s">
        <v>176</v>
      </c>
      <c r="F96" s="53" t="s">
        <v>30</v>
      </c>
      <c r="G96" s="54" t="s">
        <v>142</v>
      </c>
      <c r="H96" s="56">
        <v>1.6217476851851854E-2</v>
      </c>
      <c r="I96" s="56">
        <v>5.4997685185185115E-3</v>
      </c>
      <c r="J96" s="57">
        <v>12.84622356711081</v>
      </c>
      <c r="K96" s="58"/>
      <c r="L96" s="59"/>
      <c r="M96" s="60">
        <v>4.8611111111111103E-3</v>
      </c>
      <c r="AB96" s="63">
        <v>2.1078587962962966E-2</v>
      </c>
    </row>
    <row r="97" spans="1:28" s="61" customFormat="1" ht="26.25" customHeight="1" x14ac:dyDescent="0.25">
      <c r="A97" s="50">
        <v>75</v>
      </c>
      <c r="B97" s="51">
        <v>216</v>
      </c>
      <c r="C97" s="51">
        <v>0</v>
      </c>
      <c r="D97" s="52" t="s">
        <v>177</v>
      </c>
      <c r="E97" s="318" t="s">
        <v>178</v>
      </c>
      <c r="F97" s="53" t="s">
        <v>30</v>
      </c>
      <c r="G97" s="54" t="s">
        <v>142</v>
      </c>
      <c r="H97" s="56">
        <v>1.6660763888888888E-2</v>
      </c>
      <c r="I97" s="56">
        <v>5.9430555555555452E-3</v>
      </c>
      <c r="J97" s="57">
        <v>12.504428651814186</v>
      </c>
      <c r="K97" s="58"/>
      <c r="L97" s="59"/>
      <c r="M97" s="60">
        <v>2.5000000000000001E-2</v>
      </c>
      <c r="AB97" s="63">
        <v>4.166076388888889E-2</v>
      </c>
    </row>
    <row r="98" spans="1:28" s="61" customFormat="1" ht="26.25" customHeight="1" x14ac:dyDescent="0.25">
      <c r="A98" s="50">
        <v>76</v>
      </c>
      <c r="B98" s="51">
        <v>217</v>
      </c>
      <c r="C98" s="51">
        <v>0</v>
      </c>
      <c r="D98" s="52" t="s">
        <v>179</v>
      </c>
      <c r="E98" s="318">
        <v>38721</v>
      </c>
      <c r="F98" s="53" t="s">
        <v>30</v>
      </c>
      <c r="G98" s="54" t="s">
        <v>142</v>
      </c>
      <c r="H98" s="56">
        <v>1.7908564814814905E-2</v>
      </c>
      <c r="I98" s="56">
        <v>7.1908564814815619E-3</v>
      </c>
      <c r="J98" s="57">
        <v>11.633167452982557</v>
      </c>
      <c r="K98" s="58"/>
      <c r="L98" s="59"/>
      <c r="M98" s="60">
        <v>3.8888888888888799E-2</v>
      </c>
      <c r="AB98" s="63">
        <v>5.6797453703703704E-2</v>
      </c>
    </row>
    <row r="99" spans="1:28" s="61" customFormat="1" ht="26.25" customHeight="1" x14ac:dyDescent="0.25">
      <c r="A99" s="50">
        <v>77</v>
      </c>
      <c r="B99" s="51">
        <v>227</v>
      </c>
      <c r="C99" s="51">
        <v>0</v>
      </c>
      <c r="D99" s="52" t="s">
        <v>180</v>
      </c>
      <c r="E99" s="318" t="s">
        <v>181</v>
      </c>
      <c r="F99" s="53" t="s">
        <v>36</v>
      </c>
      <c r="G99" s="54" t="s">
        <v>83</v>
      </c>
      <c r="H99" s="56">
        <v>1.8039930555555611E-2</v>
      </c>
      <c r="I99" s="56">
        <v>7.3222222222222681E-3</v>
      </c>
      <c r="J99" s="57">
        <v>11.548455394091004</v>
      </c>
      <c r="K99" s="58"/>
      <c r="L99" s="59"/>
      <c r="M99" s="60">
        <v>3.5416666666666603E-2</v>
      </c>
      <c r="AB99" s="63">
        <v>5.3456597222222214E-2</v>
      </c>
    </row>
    <row r="100" spans="1:28" s="61" customFormat="1" ht="26.25" customHeight="1" x14ac:dyDescent="0.25">
      <c r="A100" s="50" t="s">
        <v>182</v>
      </c>
      <c r="B100" s="51">
        <v>182</v>
      </c>
      <c r="C100" s="51">
        <v>10101387818</v>
      </c>
      <c r="D100" s="52" t="s">
        <v>183</v>
      </c>
      <c r="E100" s="318" t="s">
        <v>65</v>
      </c>
      <c r="F100" s="53" t="s">
        <v>30</v>
      </c>
      <c r="G100" s="54" t="s">
        <v>31</v>
      </c>
      <c r="H100" s="56"/>
      <c r="I100" s="56"/>
      <c r="J100" s="57"/>
      <c r="K100" s="58"/>
      <c r="L100" s="59"/>
      <c r="M100" s="60">
        <v>3.6805555555555501E-2</v>
      </c>
    </row>
    <row r="101" spans="1:28" ht="9" customHeight="1" thickBot="1" x14ac:dyDescent="0.25">
      <c r="A101" s="69"/>
      <c r="B101" s="70"/>
      <c r="C101" s="70"/>
      <c r="D101" s="71"/>
      <c r="E101" s="72"/>
      <c r="F101" s="73"/>
      <c r="G101" s="74"/>
      <c r="H101" s="75"/>
      <c r="I101" s="76"/>
      <c r="J101" s="77"/>
      <c r="K101" s="78"/>
      <c r="L101" s="78"/>
    </row>
    <row r="102" spans="1:28" ht="15.75" thickTop="1" x14ac:dyDescent="0.25">
      <c r="A102" s="305" t="s">
        <v>184</v>
      </c>
      <c r="B102" s="306"/>
      <c r="C102" s="306"/>
      <c r="D102" s="306"/>
      <c r="E102" s="306"/>
      <c r="F102" s="306"/>
      <c r="G102" s="306" t="s">
        <v>185</v>
      </c>
      <c r="H102" s="306"/>
      <c r="I102" s="306"/>
      <c r="J102" s="306"/>
      <c r="K102" s="306"/>
      <c r="L102" s="307"/>
    </row>
    <row r="103" spans="1:28" x14ac:dyDescent="0.25">
      <c r="A103" s="79" t="s">
        <v>186</v>
      </c>
      <c r="B103" s="39"/>
      <c r="C103" s="80"/>
      <c r="D103" s="241" t="s">
        <v>207</v>
      </c>
      <c r="E103" s="81"/>
      <c r="F103" s="82"/>
      <c r="G103" s="83" t="s">
        <v>187</v>
      </c>
      <c r="H103" s="85">
        <v>17</v>
      </c>
      <c r="I103" s="86"/>
      <c r="J103" s="87"/>
      <c r="K103" s="88" t="s">
        <v>188</v>
      </c>
      <c r="L103" s="89">
        <v>0</v>
      </c>
    </row>
    <row r="104" spans="1:28" x14ac:dyDescent="0.25">
      <c r="A104" s="79" t="s">
        <v>189</v>
      </c>
      <c r="B104" s="39"/>
      <c r="C104" s="90"/>
      <c r="D104" s="242">
        <v>0.79</v>
      </c>
      <c r="E104" s="91"/>
      <c r="F104" s="92"/>
      <c r="G104" s="93" t="s">
        <v>190</v>
      </c>
      <c r="H104" s="85">
        <v>78</v>
      </c>
      <c r="I104" s="94"/>
      <c r="J104" s="95"/>
      <c r="K104" s="88" t="s">
        <v>191</v>
      </c>
      <c r="L104" s="89">
        <v>0</v>
      </c>
    </row>
    <row r="105" spans="1:28" x14ac:dyDescent="0.25">
      <c r="A105" s="79" t="s">
        <v>192</v>
      </c>
      <c r="B105" s="39"/>
      <c r="C105" s="84"/>
      <c r="D105" s="243" t="s">
        <v>193</v>
      </c>
      <c r="E105" s="91"/>
      <c r="F105" s="92"/>
      <c r="G105" s="93" t="s">
        <v>194</v>
      </c>
      <c r="H105" s="85">
        <v>77</v>
      </c>
      <c r="I105" s="94"/>
      <c r="J105" s="95"/>
      <c r="K105" s="88" t="s">
        <v>195</v>
      </c>
      <c r="L105" s="89">
        <v>0</v>
      </c>
    </row>
    <row r="106" spans="1:28" x14ac:dyDescent="0.25">
      <c r="A106" s="79" t="s">
        <v>196</v>
      </c>
      <c r="B106" s="39"/>
      <c r="C106" s="84"/>
      <c r="D106" s="241" t="s">
        <v>197</v>
      </c>
      <c r="E106" s="91"/>
      <c r="F106" s="92"/>
      <c r="G106" s="93" t="s">
        <v>198</v>
      </c>
      <c r="H106" s="85">
        <v>77</v>
      </c>
      <c r="I106" s="94"/>
      <c r="J106" s="95"/>
      <c r="K106" s="88" t="s">
        <v>46</v>
      </c>
      <c r="L106" s="89">
        <v>9</v>
      </c>
    </row>
    <row r="107" spans="1:28" x14ac:dyDescent="0.25">
      <c r="A107" s="79"/>
      <c r="B107" s="39"/>
      <c r="C107" s="84"/>
      <c r="D107" s="39"/>
      <c r="E107" s="91"/>
      <c r="F107" s="92"/>
      <c r="G107" s="93" t="s">
        <v>199</v>
      </c>
      <c r="H107" s="85">
        <v>0</v>
      </c>
      <c r="I107" s="94"/>
      <c r="J107" s="95"/>
      <c r="K107" s="88" t="s">
        <v>30</v>
      </c>
      <c r="L107" s="89">
        <v>46</v>
      </c>
    </row>
    <row r="108" spans="1:28" x14ac:dyDescent="0.25">
      <c r="A108" s="79"/>
      <c r="B108" s="39"/>
      <c r="C108" s="39"/>
      <c r="D108" s="39"/>
      <c r="E108" s="91"/>
      <c r="F108" s="92"/>
      <c r="G108" s="93" t="s">
        <v>200</v>
      </c>
      <c r="H108" s="85">
        <v>0</v>
      </c>
      <c r="I108" s="94"/>
      <c r="J108" s="95"/>
      <c r="K108" s="88"/>
      <c r="L108" s="89"/>
    </row>
    <row r="109" spans="1:28" x14ac:dyDescent="0.25">
      <c r="A109" s="79"/>
      <c r="B109" s="39"/>
      <c r="C109" s="39"/>
      <c r="D109" s="39"/>
      <c r="E109" s="91"/>
      <c r="F109" s="92"/>
      <c r="G109" s="93" t="s">
        <v>201</v>
      </c>
      <c r="H109" s="85">
        <v>0</v>
      </c>
      <c r="I109" s="94"/>
      <c r="J109" s="95"/>
      <c r="K109" s="88"/>
      <c r="L109" s="96"/>
    </row>
    <row r="110" spans="1:28" x14ac:dyDescent="0.25">
      <c r="A110" s="79"/>
      <c r="B110" s="39"/>
      <c r="C110" s="39"/>
      <c r="D110" s="39"/>
      <c r="E110" s="97"/>
      <c r="F110" s="98"/>
      <c r="G110" s="93" t="s">
        <v>202</v>
      </c>
      <c r="H110" s="85">
        <v>1</v>
      </c>
      <c r="I110" s="99"/>
      <c r="J110" s="100"/>
      <c r="K110" s="88"/>
      <c r="L110" s="96"/>
    </row>
    <row r="111" spans="1:28" ht="9.75" customHeight="1" x14ac:dyDescent="0.25">
      <c r="A111" s="79"/>
      <c r="B111" s="38"/>
      <c r="C111" s="38"/>
      <c r="D111" s="39"/>
      <c r="E111" s="101"/>
      <c r="L111" s="105"/>
    </row>
    <row r="112" spans="1:28" ht="15.75" x14ac:dyDescent="0.25">
      <c r="A112" s="308" t="s">
        <v>203</v>
      </c>
      <c r="B112" s="309"/>
      <c r="C112" s="309"/>
      <c r="D112" s="309"/>
      <c r="E112" s="309"/>
      <c r="F112" s="106"/>
      <c r="G112" s="309" t="s">
        <v>204</v>
      </c>
      <c r="H112" s="309"/>
      <c r="I112" s="309" t="s">
        <v>205</v>
      </c>
      <c r="J112" s="309"/>
      <c r="K112" s="309"/>
      <c r="L112" s="310"/>
    </row>
    <row r="113" spans="1:12" x14ac:dyDescent="0.25">
      <c r="A113" s="292"/>
      <c r="B113" s="271"/>
      <c r="C113" s="271"/>
      <c r="D113" s="271"/>
      <c r="E113" s="271"/>
      <c r="F113" s="293"/>
      <c r="G113" s="293"/>
      <c r="H113" s="293"/>
      <c r="I113" s="293"/>
      <c r="J113" s="293"/>
      <c r="K113" s="293"/>
      <c r="L113" s="294"/>
    </row>
    <row r="114" spans="1:12" x14ac:dyDescent="0.25">
      <c r="A114" s="107"/>
      <c r="D114" s="108"/>
      <c r="E114" s="109"/>
      <c r="F114" s="108"/>
      <c r="G114" s="108"/>
      <c r="I114" s="102"/>
      <c r="J114" s="108"/>
      <c r="K114" s="108"/>
      <c r="L114" s="110"/>
    </row>
    <row r="115" spans="1:12" x14ac:dyDescent="0.25">
      <c r="A115" s="107"/>
      <c r="D115" s="108"/>
      <c r="E115" s="109"/>
      <c r="F115" s="108"/>
      <c r="G115" s="108"/>
      <c r="I115" s="102"/>
      <c r="J115" s="108"/>
      <c r="K115" s="108"/>
      <c r="L115" s="110"/>
    </row>
    <row r="116" spans="1:12" x14ac:dyDescent="0.25">
      <c r="A116" s="107"/>
      <c r="D116" s="108"/>
      <c r="E116" s="109"/>
      <c r="F116" s="108"/>
      <c r="G116" s="108"/>
      <c r="I116" s="102"/>
      <c r="J116" s="108"/>
      <c r="K116" s="108"/>
      <c r="L116" s="110"/>
    </row>
    <row r="117" spans="1:12" x14ac:dyDescent="0.25">
      <c r="A117" s="107"/>
      <c r="D117" s="108"/>
      <c r="E117" s="109"/>
      <c r="F117" s="108"/>
      <c r="G117" s="108"/>
      <c r="I117" s="102"/>
      <c r="J117" s="108"/>
      <c r="K117" s="108"/>
      <c r="L117" s="110"/>
    </row>
    <row r="118" spans="1:12" x14ac:dyDescent="0.25">
      <c r="A118" s="292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311"/>
    </row>
    <row r="119" spans="1:12" x14ac:dyDescent="0.25">
      <c r="A119" s="292"/>
      <c r="B119" s="271"/>
      <c r="C119" s="271"/>
      <c r="D119" s="271"/>
      <c r="E119" s="271"/>
      <c r="F119" s="312"/>
      <c r="G119" s="312"/>
      <c r="H119" s="312"/>
      <c r="I119" s="312"/>
      <c r="J119" s="312"/>
      <c r="K119" s="312"/>
      <c r="L119" s="313"/>
    </row>
    <row r="120" spans="1:12" ht="16.5" thickBot="1" x14ac:dyDescent="0.3">
      <c r="A120" s="314" t="s">
        <v>231</v>
      </c>
      <c r="B120" s="315"/>
      <c r="C120" s="315"/>
      <c r="D120" s="315"/>
      <c r="E120" s="315"/>
      <c r="F120" s="111"/>
      <c r="G120" s="315" t="s">
        <v>219</v>
      </c>
      <c r="H120" s="315"/>
      <c r="I120" s="315" t="s">
        <v>206</v>
      </c>
      <c r="J120" s="315"/>
      <c r="K120" s="315"/>
      <c r="L120" s="316"/>
    </row>
    <row r="121" spans="1:12" ht="13.5" thickTop="1" x14ac:dyDescent="0.25"/>
    <row r="124" spans="1:12" x14ac:dyDescent="0.25">
      <c r="A124" s="113"/>
    </row>
    <row r="126" spans="1:12" ht="19.5" customHeight="1" x14ac:dyDescent="0.25"/>
    <row r="127" spans="1:12" ht="19.5" customHeight="1" x14ac:dyDescent="0.25"/>
    <row r="128" spans="1:12" ht="19.5" customHeight="1" x14ac:dyDescent="0.25"/>
    <row r="129" spans="1:3" ht="19.5" customHeight="1" x14ac:dyDescent="0.25"/>
    <row r="130" spans="1:3" ht="19.5" customHeight="1" x14ac:dyDescent="0.25"/>
    <row r="131" spans="1:3" ht="19.5" customHeight="1" x14ac:dyDescent="0.25"/>
    <row r="132" spans="1:3" ht="19.5" customHeight="1" x14ac:dyDescent="0.25"/>
    <row r="133" spans="1:3" ht="19.5" customHeight="1" x14ac:dyDescent="0.25"/>
    <row r="134" spans="1:3" ht="19.5" customHeight="1" x14ac:dyDescent="0.25">
      <c r="A134" s="114"/>
    </row>
    <row r="135" spans="1:3" ht="19.5" customHeight="1" x14ac:dyDescent="0.25">
      <c r="A135" s="114"/>
    </row>
    <row r="136" spans="1:3" ht="19.5" customHeight="1" x14ac:dyDescent="0.25">
      <c r="A136" s="114"/>
    </row>
    <row r="137" spans="1:3" ht="19.5" customHeight="1" x14ac:dyDescent="0.25">
      <c r="A137" s="115"/>
      <c r="C137" s="115"/>
    </row>
    <row r="138" spans="1:3" ht="19.5" customHeight="1" x14ac:dyDescent="0.25"/>
  </sheetData>
  <mergeCells count="39">
    <mergeCell ref="A118:E118"/>
    <mergeCell ref="F118:L118"/>
    <mergeCell ref="A119:E119"/>
    <mergeCell ref="F119:L119"/>
    <mergeCell ref="A120:E120"/>
    <mergeCell ref="G120:H120"/>
    <mergeCell ref="I120:L120"/>
    <mergeCell ref="A113:E113"/>
    <mergeCell ref="F113:L113"/>
    <mergeCell ref="H21:H22"/>
    <mergeCell ref="I21:I22"/>
    <mergeCell ref="J21:J22"/>
    <mergeCell ref="K21:K22"/>
    <mergeCell ref="L21:L22"/>
    <mergeCell ref="A102:F102"/>
    <mergeCell ref="G102:L102"/>
    <mergeCell ref="A112:E112"/>
    <mergeCell ref="G112:H112"/>
    <mergeCell ref="I112:L112"/>
    <mergeCell ref="A15:G15"/>
    <mergeCell ref="A21:A22"/>
    <mergeCell ref="B21:B22"/>
    <mergeCell ref="C21:C22"/>
    <mergeCell ref="D21:D22"/>
    <mergeCell ref="E21:E22"/>
    <mergeCell ref="F21:F22"/>
    <mergeCell ref="G21:G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57" fitToHeight="2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д</vt:lpstr>
      <vt:lpstr>Девушки 15-16</vt:lpstr>
      <vt:lpstr>'Девушки 15-16'!Заголовки_для_печати</vt:lpstr>
      <vt:lpstr>'Список участников д'!Заголовки_для_печати</vt:lpstr>
      <vt:lpstr>'Девушки 15-16'!Область_печати</vt:lpstr>
      <vt:lpstr>'Список участников 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Arsen</cp:lastModifiedBy>
  <cp:lastPrinted>2021-04-23T13:57:00Z</cp:lastPrinted>
  <dcterms:created xsi:type="dcterms:W3CDTF">2021-04-21T16:23:56Z</dcterms:created>
  <dcterms:modified xsi:type="dcterms:W3CDTF">2021-05-28T15:32:11Z</dcterms:modified>
</cp:coreProperties>
</file>