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alunov\Desktop\"/>
    </mc:Choice>
  </mc:AlternateContent>
  <bookViews>
    <workbookView xWindow="0" yWindow="0" windowWidth="22692" windowHeight="8724" tabRatio="789"/>
  </bookViews>
  <sheets>
    <sheet name="мнг. г. по очкам" sheetId="100" r:id="rId1"/>
  </sheets>
  <externalReferences>
    <externalReference r:id="rId2"/>
  </externalReferences>
  <definedNames>
    <definedName name="_xlnm.Print_Area" localSheetId="0">'мнг. г. по очкам'!$A$1:$V$73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00" l="1"/>
  <c r="T25" i="100"/>
  <c r="T26" i="100"/>
  <c r="T27" i="100"/>
  <c r="T28" i="100"/>
  <c r="T29" i="100"/>
  <c r="T30" i="100"/>
  <c r="T31" i="100"/>
  <c r="T32" i="100"/>
  <c r="T33" i="100"/>
  <c r="T34" i="100"/>
  <c r="T35" i="100"/>
  <c r="T36" i="100"/>
  <c r="T37" i="100"/>
  <c r="T38" i="100"/>
  <c r="T39" i="100"/>
  <c r="T40" i="100"/>
  <c r="T41" i="100"/>
  <c r="T42" i="100"/>
  <c r="T43" i="100"/>
  <c r="T44" i="100"/>
  <c r="T45" i="100"/>
  <c r="T46" i="100"/>
  <c r="T23" i="100"/>
  <c r="T47" i="100"/>
  <c r="T48" i="100"/>
  <c r="T49" i="100"/>
  <c r="T50" i="100"/>
  <c r="T51" i="100"/>
  <c r="T52" i="100"/>
  <c r="T53" i="100"/>
  <c r="T54" i="100"/>
  <c r="T55" i="100"/>
  <c r="T56" i="100"/>
  <c r="T57" i="100"/>
  <c r="T58" i="100"/>
  <c r="T59" i="100"/>
  <c r="T60" i="100"/>
  <c r="T61" i="100"/>
  <c r="G46" i="100"/>
  <c r="G45" i="100"/>
  <c r="G44" i="100"/>
  <c r="G43" i="100"/>
  <c r="G42" i="100"/>
  <c r="G41" i="100"/>
  <c r="G40" i="100"/>
  <c r="G39" i="100"/>
  <c r="G38" i="100"/>
  <c r="G37" i="100"/>
  <c r="G36" i="100"/>
  <c r="G35" i="100"/>
  <c r="G34" i="100"/>
  <c r="G33" i="100"/>
  <c r="G32" i="100"/>
  <c r="G31" i="100"/>
  <c r="G30" i="100"/>
  <c r="G29" i="100"/>
  <c r="G28" i="100"/>
  <c r="G27" i="100"/>
  <c r="G26" i="100"/>
  <c r="G25" i="100"/>
  <c r="G24" i="100"/>
  <c r="G23" i="100"/>
  <c r="U73" i="100" l="1"/>
  <c r="H73" i="100" l="1"/>
  <c r="E73" i="100"/>
</calcChain>
</file>

<file path=xl/sharedStrings.xml><?xml version="1.0" encoding="utf-8"?>
<sst xmlns="http://schemas.openxmlformats.org/spreadsheetml/2006/main" count="92" uniqueCount="68">
  <si>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</si>
  <si>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</si>
  <si>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</si>
  <si>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</si>
  <si>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</si>
  <si>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</si>
  <si>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</si>
  <si>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</si>
  <si>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</si>
  <si>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</si>
  <si>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</si>
  <si>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</si>
  <si>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</si>
  <si>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</si>
  <si>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</si>
  <si>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</si>
  <si>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</si>
  <si>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</si>
  <si>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</si>
  <si>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</si>
  <si>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</si>
  <si>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</si>
  <si>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</si>
  <si>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</si>
  <si>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</si>
  <si>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</si>
  <si>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</si>
  <si>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</si>
  <si>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</si>
  <si>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</si>
  <si>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№ ВРВС: 0080321811Я</t>
  </si>
  <si>
    <t>трек - гонка по очкам - многодневная</t>
  </si>
  <si>
    <t>Температура:</t>
  </si>
  <si>
    <t>Влажность:</t>
  </si>
  <si>
    <t>ЧЕМПИОНАТ РОССИИ</t>
  </si>
  <si>
    <t>Мужчины</t>
  </si>
  <si>
    <t>ОЧКИ И МЕСТО НА ЭТАПАХ</t>
  </si>
  <si>
    <t>№ ЕКП 2023: 26266</t>
  </si>
  <si>
    <t>ДАТА ПРОВЕДЕНИЯ: 14-19 Октября 2023 года</t>
  </si>
  <si>
    <t>Соловьев Г.Н. (ВК, Санкт-Петербург)</t>
  </si>
  <si>
    <t>Михайлова И.Н. (ВК, Санкт-Петербург)</t>
  </si>
  <si>
    <t>Валова А.С.(ВК, Санкт-Петербург)</t>
  </si>
  <si>
    <t>МС</t>
  </si>
  <si>
    <t>МСМК</t>
  </si>
  <si>
    <t>Скорняков Григорий</t>
  </si>
  <si>
    <t>Игошев Егор</t>
  </si>
  <si>
    <t>Постарнак Михаил</t>
  </si>
  <si>
    <t>Зараковский Даниил</t>
  </si>
  <si>
    <t>Крючков Марк</t>
  </si>
  <si>
    <t>Щичкин Влас</t>
  </si>
  <si>
    <t>Казаков Даниил</t>
  </si>
  <si>
    <t>Щегольков Илья</t>
  </si>
  <si>
    <t>Смирнов Иван</t>
  </si>
  <si>
    <t>Гонов Лев</t>
  </si>
  <si>
    <t>Савекин Илья</t>
  </si>
  <si>
    <t>Новолодский Иван</t>
  </si>
  <si>
    <t>Мальнев Сергей</t>
  </si>
  <si>
    <t>Бугаенко Виктор</t>
  </si>
  <si>
    <t>Токарев Матвей</t>
  </si>
  <si>
    <t>Денисов Денис</t>
  </si>
  <si>
    <t>Мазур Денис</t>
  </si>
  <si>
    <t>Тишков Роман</t>
  </si>
  <si>
    <t>Романов Роман</t>
  </si>
  <si>
    <t>Берснев Никита</t>
  </si>
  <si>
    <t>Иванов Вячеслав</t>
  </si>
  <si>
    <t>Васильев Никита</t>
  </si>
  <si>
    <t>Марчук Денис</t>
  </si>
  <si>
    <t>Кузнецов Руслан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</si>
</sst>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:ss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31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0" fontId="5" fillId="0" borderId="33" xfId="0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oneCellAnchor>
    <xdr:from>
      <xdr:col>20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  <xdr:twoCellAnchor>
    <xdr:from>
      <xdr:col>4</xdr:col>
      <xdr:colOff>393561</xdr:colOff>
      <xdr:row>67</xdr:row>
      <xdr:rowOff>83736</xdr:rowOff>
    </xdr:from>
    <xdr:to>
      <xdr:col>6</xdr:col>
      <xdr:colOff>411648</xdr:colOff>
      <xdr:row>71</xdr:row>
      <xdr:rowOff>134731</xdr:rowOff>
    </xdr:to>
    <xdr:pic>
      <xdr:nvPicPr>
        <xdr:cNvPr id="6" name="Рисунок 4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176" y="9336593"/>
          <a:ext cx="13411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242835</xdr:colOff>
      <xdr:row>67</xdr:row>
      <xdr:rowOff>66990</xdr:rowOff>
    </xdr:from>
    <xdr:to>
      <xdr:col>12</xdr:col>
      <xdr:colOff>200632</xdr:colOff>
      <xdr:row>71</xdr:row>
      <xdr:rowOff>3685</xdr:rowOff>
    </xdr:to>
    <xdr:pic>
      <xdr:nvPicPr>
        <xdr:cNvPr id="7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275" y="9319847"/>
          <a:ext cx="11887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427055</xdr:colOff>
      <xdr:row>67</xdr:row>
      <xdr:rowOff>133978</xdr:rowOff>
    </xdr:from>
    <xdr:to>
      <xdr:col>21</xdr:col>
      <xdr:colOff>689987</xdr:colOff>
      <xdr:row>71</xdr:row>
      <xdr:rowOff>108773</xdr:rowOff>
    </xdr:to>
    <xdr:pic>
      <xdr:nvPicPr>
        <xdr:cNvPr id="8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308" y="9386835"/>
          <a:ext cx="1066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lunov/Downloads/&#1050;&#1056;,&#1056;&#1057;%2015-18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 ст ком "/>
      <sheetName val="мужст ком спринт финал (2)"/>
      <sheetName val="Ит сансаныч (2)"/>
      <sheetName val="Кейрин.табл муж (2)"/>
      <sheetName val="медисон  старт жен"/>
      <sheetName val="Ит муж"/>
      <sheetName val="Ит муж 1"/>
      <sheetName val="Ит муж финал"/>
      <sheetName val="ЧС скретч жен (2)"/>
      <sheetName val="ЧС выбывание жен (3)"/>
      <sheetName val="Ит жен"/>
      <sheetName val="Ит жен 1 (2)"/>
      <sheetName val="Ит жен финал (2)"/>
      <sheetName val="жен скр (3)"/>
      <sheetName val="жен Выб  (4)"/>
      <sheetName val="омниум муж  (2)"/>
      <sheetName val="муж ст ком спринт1 р"/>
      <sheetName val="жен ст ком спринт 1 р."/>
      <sheetName val="девушки 200"/>
      <sheetName val="юноши 200"/>
      <sheetName val="м 125 ст девушки"/>
      <sheetName val="м 125 ст юноши"/>
      <sheetName val="муж ст финал"/>
      <sheetName val="жен ст финал (4)"/>
      <sheetName val="юниоры ст финал"/>
      <sheetName val="юниорки ст финал (2)"/>
      <sheetName val="муж тех "/>
      <sheetName val="жен тех "/>
      <sheetName val="юниоры тех "/>
      <sheetName val="юниорки тех  (2)"/>
      <sheetName val="жен ст ком спринт (4)"/>
      <sheetName val="муж ст ком спринт (2)"/>
      <sheetName val="жен ст ком спринт финал "/>
      <sheetName val="муж ст ком спринт финал"/>
      <sheetName val="муж ст ком кв "/>
      <sheetName val="жен ст ком кв"/>
      <sheetName val="юниоры ст ком кв  (2)"/>
      <sheetName val="юниорки ст ком кв"/>
      <sheetName val="муж ст 1 раунд"/>
      <sheetName val="жен ст 1 раунд "/>
      <sheetName val="юниоры ст 1 раунд (2)"/>
      <sheetName val="юниорки ст 1 раунд (3)"/>
      <sheetName val="игп муж"/>
      <sheetName val="игп жен"/>
      <sheetName val="муж тех"/>
      <sheetName val="жен тех (2)"/>
      <sheetName val="игп муж ф"/>
      <sheetName val="игп жен (2)"/>
      <sheetName val="жен 200 (2)"/>
      <sheetName val="омниум муж "/>
      <sheetName val="омниум муж  (3)"/>
      <sheetName val="омниум жен 1"/>
      <sheetName val="омниум жен кв2"/>
      <sheetName val="омниум юниорки кв2"/>
      <sheetName val="кейрин жен (3)"/>
      <sheetName val="кейрин юноши"/>
      <sheetName val="кейрин девушки"/>
      <sheetName val="жен кейрин (2)"/>
      <sheetName val="девушки кейрин (3)"/>
      <sheetName val="омниум юниоры"/>
      <sheetName val="омниум муж"/>
      <sheetName val="омниум жен"/>
      <sheetName val="омниум юниорки скр"/>
      <sheetName val="ЧР скретч муж кв 2"/>
      <sheetName val="м 1000 ст19-22"/>
      <sheetName val="муж тех (2)"/>
      <sheetName val="ж 500 ст 19-22"/>
      <sheetName val="ЧР скретч муж финал"/>
      <sheetName val="ЧР скретч жен кв  1"/>
      <sheetName val="Скретч спринт"/>
      <sheetName val="Кейрин. дев"/>
      <sheetName val="ЧР выб муж кв  1"/>
      <sheetName val="ЧР выб муж кв  2"/>
      <sheetName val="Кейрин.табл жен"/>
      <sheetName val="ЧР выб жен кв  (3)"/>
      <sheetName val="ЧР выб муж кв  1 (2)"/>
      <sheetName val="медисон  старт юниоры"/>
      <sheetName val="медисон  старт юниорки"/>
      <sheetName val="список юниоры"/>
      <sheetName val="список ПР "/>
      <sheetName val="Ж скр Ст"/>
      <sheetName val="ю гр  Ст (6)"/>
      <sheetName val="м ст финал"/>
      <sheetName val="М игп. финал"/>
      <sheetName val="ВК ком сприн. Леша"/>
      <sheetName val="муж скр  омн1 (2)"/>
      <sheetName val="жен скр омн1 (2)"/>
      <sheetName val="список общий"/>
      <sheetName val="список"/>
      <sheetName val="список общий Ч СПБ "/>
      <sheetName val="Очки МУЖИКИ кв 1   (2)"/>
      <sheetName val="Очки МУЖИКИ кв 2  (2)"/>
      <sheetName val="500 сх М   "/>
      <sheetName val="Очки М 2 ЭТАП"/>
      <sheetName val="500 см М 3 ЭТАП "/>
      <sheetName val="Очки М 4 ЭТАП 1"/>
      <sheetName val="Очки М 5 ЭТАП  "/>
      <sheetName val="Очки М 6 ЭТАП   (2)"/>
      <sheetName val="сумма мужики"/>
      <sheetName val="список общий Ч СПБ  (2)"/>
      <sheetName val="Очки юниоры кв 1  "/>
      <sheetName val="Очки юниоры кв 2 "/>
      <sheetName val="500 сх ж    (2)"/>
      <sheetName val="квал 1 МУЖИКИ"/>
      <sheetName val="квал 2 МУЖИКИ"/>
      <sheetName val="тех.ЮНИОРЫ ИГП "/>
      <sheetName val="тех.жен ИГП"/>
      <sheetName val="тех.ДЕВУШКИ ИГП "/>
      <sheetName val="тех.муж ИГП"/>
      <sheetName val="СТ ИГП МУЖИКИ"/>
      <sheetName val=" ИГП МУЖИКИ"/>
      <sheetName val="СТ ИГП ЖЕНЩИНЫ"/>
      <sheetName val="ИГП ЖЕНЩИНЫ"/>
      <sheetName val="ст ИГП ЮНОШИ"/>
      <sheetName val="ст ИГП муж квал."/>
      <sheetName val="ИГП ЮНОШИ"/>
      <sheetName val="ДЕВУШКИ ст ком спринт кв 750."/>
      <sheetName val="ДЕВУШКИ квал 750."/>
      <sheetName val="ЮНОШИ ст ком спринт кв 750. "/>
      <sheetName val="ЮНОШИ квал 750."/>
      <sheetName val="ст ИГП ДЕВУШКИ "/>
      <sheetName val="ИГП ДЕВУШКИ"/>
      <sheetName val="ДЕВУШКИ ст ком спринт кв 75 (2"/>
      <sheetName val="ДЕВУШКИ квал 750. (2)"/>
      <sheetName val="ЮНОШИ ст ком спринт кв 750. (2"/>
      <sheetName val="ЮНОШИ квал 750. (2)"/>
      <sheetName val="квал 1 юниоры"/>
      <sheetName val="квал 2 юниоры"/>
      <sheetName val="2 ЭТАП МУЖЧИНЫ "/>
      <sheetName val="группа В мужики"/>
      <sheetName val="ГРУППА В ОЧКИ МУЖ"/>
      <sheetName val="группа 1 ЭТАП ЮНИОРЫ "/>
      <sheetName val="Очки юниоры 1 ЭТАП"/>
      <sheetName val="1 ЭТАП  ЮНИОРКИ "/>
      <sheetName val="квал 2 ЮНИОРКИ"/>
      <sheetName val="ст 500 сх М  "/>
      <sheetName val="Очки ЮНИОРКИ кв 2  "/>
      <sheetName val="ст 500 сх М "/>
      <sheetName val="500 сх М  "/>
      <sheetName val="кгп жен команда "/>
      <sheetName val="ст КГП 4 девушки"/>
      <sheetName val="кгп девушки"/>
      <sheetName val="ст КГП 4 муж команда"/>
      <sheetName val="кгп муж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юниоры"/>
      <sheetName val="кгп юниоры команда "/>
      <sheetName val="ст КГП 4 ЖЕН кв 1 раунд"/>
      <sheetName val="ст КГП 4 МУЖ кв 1 раунд"/>
      <sheetName val="тех.ЮНИОРЫ 4 ком.г"/>
      <sheetName val="тех.ДЕВУШКИ 4 ком.г (2)"/>
      <sheetName val="тех.ЖЕНЩИНЫ 4 ком.г (2)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жен спринт на 8 чел"/>
      <sheetName val="муж спринт на 8 чел "/>
      <sheetName val="ЖЕН спринт фин"/>
      <sheetName val="муж спринт на 16 чел (3)"/>
      <sheetName val="ст ИГП муж финал"/>
      <sheetName val="ст ИГП жен финал"/>
      <sheetName val="ИГП М финал"/>
      <sheetName val="ИГП ж ФИНАЛ"/>
      <sheetName val="Очки ЮНИОРКИ 1 ЭТАП"/>
      <sheetName val="2 ДЕНЬ"/>
      <sheetName val="ст 500 см ж  (2)"/>
      <sheetName val="500 см ж  (3)"/>
      <sheetName val="ст 500 см М 3 ЭТАП "/>
      <sheetName val="СТ ГРУППА В ЮНИОРЫ"/>
      <sheetName val="4 ЭТАП мужики  1 "/>
      <sheetName val="группа В мужики (2)"/>
      <sheetName val="ГРУППА В ОЧКИ МУЖ (2)"/>
      <sheetName val="группа В ЮНИОРЫ  "/>
      <sheetName val="ГРУППА В ЮНИОРЫ"/>
      <sheetName val="ОЧКИ ЮН 2 ЭТАП "/>
      <sheetName val="Очки юниоры 2 ЭТАП "/>
      <sheetName val="ОЧКИ 1 ЮНИОРКИ  2 ЭТАП "/>
      <sheetName val="Очки ЮНИОРКИ 2 ЭТАП "/>
      <sheetName val="3 ДЕНЬ"/>
      <sheetName val="кгп сх 2 км  (2)"/>
      <sheetName val="кгп Ж сх 2 км  (3)"/>
      <sheetName val="5 ЭТАП мужики  "/>
      <sheetName val="3 В ЭТАП мужики   (2)"/>
      <sheetName val="ГРУППА В ОЧКИ МУЖ (3)"/>
      <sheetName val="ОЧКИ ЮН 3 ЭТАП  "/>
      <sheetName val="Очки юниоры 3 ЭТАП  "/>
      <sheetName val="ОЧКИ 1 ЮНИОРКИ  3 ЭТАП  "/>
      <sheetName val="Очки ЮНИОРКИ 3 ЭТАП  "/>
      <sheetName val="4 ДЕНЬ"/>
      <sheetName val="ст КГП См 2 КМ МУЖИКИ  (2)"/>
      <sheetName val="ст КГП См 2 КМ женщины"/>
      <sheetName val="кгп сх 2 км  (3)"/>
      <sheetName val="кгп Ж сх 2 км  (4)"/>
      <sheetName val="тех.муж 4 ком.г (3)"/>
      <sheetName val="тех.жен 4 ком.г (2)"/>
      <sheetName val="6 ЭТАП мужики   (2)"/>
      <sheetName val="4 ЭТАП мужики группа В  (3)"/>
      <sheetName val="ГРУППА В ОЧКИ МУЖ (4)"/>
      <sheetName val="ОЧКИ ЮН 4 ЭТАП   (2)"/>
      <sheetName val="Очки юниоры 4 ЭТАП   (2)"/>
      <sheetName val="ОЧКИ 1 ЮНИОРКИ  4 ЭТАП   (2)"/>
      <sheetName val="Очки ЮНИОРКИ 4 ЭТАП   (2)"/>
      <sheetName val="сумма мужики группа В"/>
      <sheetName val="сумма ЮНИОРЫ"/>
      <sheetName val="сумма ЮНИОРКИ"/>
      <sheetName val="ГРУППА В ВЫБ ЮНИОРЫ"/>
      <sheetName val="СТ ГРУППА В ВЫБ ЮНИОР"/>
      <sheetName val="для беларусов"/>
      <sheetName val="ЧР Скретч М ст"/>
      <sheetName val="муж скр  омн1"/>
      <sheetName val="ЧС скретч Ж ст"/>
      <sheetName val="кейрин муж ст"/>
      <sheetName val="кейрин жен ст "/>
      <sheetName val="ЧР темпо М ст "/>
      <sheetName val="муж  гр темпо (6)"/>
      <sheetName val="ЧС темпо Ж ст "/>
      <sheetName val="жен  гр темпо "/>
      <sheetName val="ЧР выбывание М ст 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ОМНИ БЕЛАР ЖЕН"/>
      <sheetName val="муж 200 "/>
      <sheetName val="жен Выб  (7)"/>
      <sheetName val="кгп юниорки команда кв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ен 200 гит."/>
      <sheetName val="муж спринт "/>
      <sheetName val="жен спринт"/>
      <sheetName val="дев спринт на 8 чел (2)"/>
      <sheetName val="девушки спринт (3)"/>
      <sheetName val="юноши спринт на 8 чел"/>
      <sheetName val="юноши спринт (2)"/>
      <sheetName val="муж  гр кв1"/>
      <sheetName val="муж  гр кв2"/>
      <sheetName val="жен  гр кв1 (2)"/>
      <sheetName val="жен  гр кв2"/>
      <sheetName val="юниорки гр кв2"/>
      <sheetName val="юниоры скр (5)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едисон гр  юниорки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КейринЖ.табл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 xml:space="preserve">СПБ </v>
          </cell>
          <cell r="F11">
            <v>36610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 xml:space="preserve">СПБ </v>
          </cell>
          <cell r="F19">
            <v>38212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 xml:space="preserve">СПБ </v>
          </cell>
          <cell r="F22">
            <v>38042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</v>
          </cell>
          <cell r="F34">
            <v>39917</v>
          </cell>
        </row>
        <row r="35">
          <cell r="B35">
            <v>25</v>
          </cell>
          <cell r="C35" t="str">
            <v>Демирчян</v>
          </cell>
          <cell r="D35" t="str">
            <v>Артак</v>
          </cell>
          <cell r="E35" t="str">
            <v>СПБ</v>
          </cell>
          <cell r="F35">
            <v>39242</v>
          </cell>
        </row>
        <row r="36">
          <cell r="B36">
            <v>26</v>
          </cell>
          <cell r="C36" t="str">
            <v>Яковлев</v>
          </cell>
          <cell r="D36" t="str">
            <v>Матвей</v>
          </cell>
          <cell r="E36" t="str">
            <v>СПБ</v>
          </cell>
          <cell r="F36">
            <v>39469</v>
          </cell>
        </row>
        <row r="37">
          <cell r="B37">
            <v>27</v>
          </cell>
          <cell r="C37" t="str">
            <v>Свиловский</v>
          </cell>
          <cell r="D37" t="str">
            <v>Данил</v>
          </cell>
          <cell r="E37" t="str">
            <v>СПБ</v>
          </cell>
          <cell r="F37">
            <v>39525</v>
          </cell>
        </row>
        <row r="38">
          <cell r="B38">
            <v>28</v>
          </cell>
          <cell r="C38" t="str">
            <v>Свиловский</v>
          </cell>
          <cell r="D38" t="str">
            <v>Денис</v>
          </cell>
          <cell r="E38" t="str">
            <v>СПБ</v>
          </cell>
          <cell r="F38">
            <v>39525</v>
          </cell>
        </row>
        <row r="39">
          <cell r="B39">
            <v>29</v>
          </cell>
          <cell r="C39" t="str">
            <v>Новолодский</v>
          </cell>
          <cell r="D39" t="str">
            <v>Ростислав</v>
          </cell>
          <cell r="E39" t="str">
            <v>СПБ</v>
          </cell>
          <cell r="F39">
            <v>39586</v>
          </cell>
        </row>
        <row r="40">
          <cell r="B40">
            <v>30</v>
          </cell>
          <cell r="C40" t="str">
            <v>Блохин</v>
          </cell>
          <cell r="D40" t="str">
            <v>Кирилл</v>
          </cell>
          <cell r="E40" t="str">
            <v>СПБ</v>
          </cell>
          <cell r="F40">
            <v>39608</v>
          </cell>
        </row>
        <row r="41">
          <cell r="B41">
            <v>31</v>
          </cell>
          <cell r="C41" t="str">
            <v xml:space="preserve">Смирнов </v>
          </cell>
          <cell r="D41" t="str">
            <v>Андрей</v>
          </cell>
          <cell r="E41" t="str">
            <v>СПБ</v>
          </cell>
          <cell r="F41">
            <v>39974</v>
          </cell>
        </row>
        <row r="42">
          <cell r="B42">
            <v>32</v>
          </cell>
          <cell r="C42" t="str">
            <v>Скорняков</v>
          </cell>
          <cell r="D42" t="str">
            <v>Борис</v>
          </cell>
          <cell r="E42" t="str">
            <v>СПБ</v>
          </cell>
          <cell r="F42">
            <v>39956</v>
          </cell>
        </row>
        <row r="43">
          <cell r="B43">
            <v>33</v>
          </cell>
          <cell r="C43" t="str">
            <v>Клишов</v>
          </cell>
          <cell r="D43" t="str">
            <v>Николай</v>
          </cell>
          <cell r="E43" t="str">
            <v>СПБ</v>
          </cell>
          <cell r="F43">
            <v>39955</v>
          </cell>
        </row>
        <row r="44">
          <cell r="B44">
            <v>34</v>
          </cell>
          <cell r="C44" t="str">
            <v xml:space="preserve">Вешняков </v>
          </cell>
          <cell r="D44" t="str">
            <v>Даниил</v>
          </cell>
          <cell r="E44" t="str">
            <v>СПБ</v>
          </cell>
          <cell r="F44">
            <v>39527</v>
          </cell>
        </row>
        <row r="45">
          <cell r="B45">
            <v>35</v>
          </cell>
          <cell r="C45" t="str">
            <v>Яцина</v>
          </cell>
          <cell r="D45" t="str">
            <v>Артём</v>
          </cell>
          <cell r="E45" t="str">
            <v>СПБ</v>
          </cell>
          <cell r="F45">
            <v>40126</v>
          </cell>
        </row>
        <row r="46">
          <cell r="B46">
            <v>36</v>
          </cell>
          <cell r="C46" t="str">
            <v>Круглов</v>
          </cell>
          <cell r="D46" t="str">
            <v>Сергей</v>
          </cell>
          <cell r="E46" t="str">
            <v>СПБ</v>
          </cell>
          <cell r="F46">
            <v>39918</v>
          </cell>
        </row>
        <row r="47">
          <cell r="B47">
            <v>37</v>
          </cell>
          <cell r="C47" t="str">
            <v>Зырянов</v>
          </cell>
          <cell r="D47" t="str">
            <v>Кирилл</v>
          </cell>
          <cell r="E47" t="str">
            <v>СПБ</v>
          </cell>
          <cell r="F47">
            <v>40324</v>
          </cell>
        </row>
        <row r="48">
          <cell r="B48">
            <v>38</v>
          </cell>
          <cell r="C48" t="str">
            <v>Сысоев</v>
          </cell>
          <cell r="D48" t="str">
            <v>Игнат</v>
          </cell>
          <cell r="E48" t="str">
            <v>СПБ</v>
          </cell>
          <cell r="F48">
            <v>40289</v>
          </cell>
        </row>
        <row r="49">
          <cell r="B49">
            <v>39</v>
          </cell>
          <cell r="C49" t="str">
            <v>Константинов</v>
          </cell>
          <cell r="D49" t="str">
            <v>Феликс</v>
          </cell>
          <cell r="E49" t="str">
            <v>СПБ</v>
          </cell>
          <cell r="F49">
            <v>40254</v>
          </cell>
        </row>
        <row r="50">
          <cell r="B50">
            <v>72</v>
          </cell>
          <cell r="C50" t="str">
            <v>Петухов</v>
          </cell>
          <cell r="D50" t="str">
            <v>Максим</v>
          </cell>
          <cell r="E50" t="str">
            <v>СПБ</v>
          </cell>
          <cell r="F50">
            <v>40387</v>
          </cell>
        </row>
        <row r="52">
          <cell r="B52">
            <v>40</v>
          </cell>
          <cell r="C52" t="str">
            <v>Иванченко</v>
          </cell>
          <cell r="D52" t="str">
            <v>Алёна</v>
          </cell>
          <cell r="E52" t="str">
            <v xml:space="preserve">СПБ </v>
          </cell>
          <cell r="F52">
            <v>37941</v>
          </cell>
        </row>
        <row r="53">
          <cell r="B53">
            <v>41</v>
          </cell>
          <cell r="C53" t="str">
            <v>Валгонен</v>
          </cell>
          <cell r="D53" t="str">
            <v>Валерия</v>
          </cell>
          <cell r="E53" t="str">
            <v xml:space="preserve">СПБ </v>
          </cell>
          <cell r="F53">
            <v>37678</v>
          </cell>
        </row>
        <row r="54">
          <cell r="B54">
            <v>42</v>
          </cell>
          <cell r="C54" t="str">
            <v>Смирнова</v>
          </cell>
          <cell r="D54" t="str">
            <v>Диана</v>
          </cell>
          <cell r="E54" t="str">
            <v xml:space="preserve">СПБ </v>
          </cell>
          <cell r="F54">
            <v>38505</v>
          </cell>
        </row>
        <row r="55">
          <cell r="B55">
            <v>43</v>
          </cell>
          <cell r="C55" t="str">
            <v>Даньшина</v>
          </cell>
          <cell r="D55" t="str">
            <v>Полина</v>
          </cell>
          <cell r="E55" t="str">
            <v xml:space="preserve">СПБ </v>
          </cell>
          <cell r="F55">
            <v>39137</v>
          </cell>
        </row>
        <row r="56">
          <cell r="B56">
            <v>44</v>
          </cell>
          <cell r="C56" t="str">
            <v>Кокарева</v>
          </cell>
          <cell r="D56" t="str">
            <v>Аглая</v>
          </cell>
          <cell r="E56" t="str">
            <v xml:space="preserve">СПБ </v>
          </cell>
          <cell r="F56">
            <v>39348</v>
          </cell>
        </row>
        <row r="57">
          <cell r="B57">
            <v>45</v>
          </cell>
          <cell r="C57" t="str">
            <v>Чертихина</v>
          </cell>
          <cell r="D57" t="str">
            <v>Юлия</v>
          </cell>
          <cell r="E57" t="str">
            <v xml:space="preserve">СПБ </v>
          </cell>
          <cell r="F57">
            <v>39121</v>
          </cell>
        </row>
        <row r="58">
          <cell r="B58">
            <v>46</v>
          </cell>
          <cell r="C58" t="str">
            <v>Новолодская</v>
          </cell>
          <cell r="D58" t="str">
            <v>Ангелина</v>
          </cell>
          <cell r="E58" t="str">
            <v xml:space="preserve">СПБ </v>
          </cell>
          <cell r="F58">
            <v>40017</v>
          </cell>
        </row>
        <row r="59">
          <cell r="B59">
            <v>47</v>
          </cell>
          <cell r="C59" t="str">
            <v xml:space="preserve">Ившичева </v>
          </cell>
          <cell r="D59" t="str">
            <v>Яна</v>
          </cell>
          <cell r="E59" t="str">
            <v xml:space="preserve">СПБ </v>
          </cell>
          <cell r="F59">
            <v>39562</v>
          </cell>
        </row>
        <row r="60">
          <cell r="B60">
            <v>48</v>
          </cell>
          <cell r="C60" t="str">
            <v>Павловская</v>
          </cell>
          <cell r="D60" t="str">
            <v>Мария</v>
          </cell>
          <cell r="E60" t="str">
            <v xml:space="preserve">СПБ </v>
          </cell>
          <cell r="F60">
            <v>39749</v>
          </cell>
        </row>
        <row r="61">
          <cell r="B61">
            <v>49</v>
          </cell>
          <cell r="C61" t="str">
            <v>Грибова</v>
          </cell>
          <cell r="D61" t="str">
            <v>Марина</v>
          </cell>
          <cell r="E61" t="str">
            <v xml:space="preserve">СПБ </v>
          </cell>
          <cell r="F61">
            <v>39488</v>
          </cell>
        </row>
        <row r="62">
          <cell r="B62">
            <v>50</v>
          </cell>
          <cell r="C62" t="str">
            <v>Алексеева</v>
          </cell>
          <cell r="D62" t="str">
            <v>Васса</v>
          </cell>
          <cell r="E62" t="str">
            <v xml:space="preserve">СПБ </v>
          </cell>
          <cell r="F62">
            <v>39897</v>
          </cell>
        </row>
        <row r="63">
          <cell r="B63">
            <v>51</v>
          </cell>
          <cell r="C63" t="str">
            <v xml:space="preserve">Соломатина </v>
          </cell>
          <cell r="D63" t="str">
            <v>Олеся</v>
          </cell>
          <cell r="E63" t="str">
            <v xml:space="preserve">СПБ </v>
          </cell>
          <cell r="F63">
            <v>39844</v>
          </cell>
        </row>
        <row r="64">
          <cell r="B64">
            <v>52</v>
          </cell>
          <cell r="C64" t="str">
            <v xml:space="preserve">Костина </v>
          </cell>
          <cell r="D64" t="str">
            <v>Ольга</v>
          </cell>
          <cell r="E64" t="str">
            <v xml:space="preserve">СПБ </v>
          </cell>
          <cell r="F64">
            <v>40018</v>
          </cell>
        </row>
        <row r="65">
          <cell r="B65">
            <v>53</v>
          </cell>
          <cell r="C65" t="str">
            <v>Деменкова</v>
          </cell>
          <cell r="D65" t="str">
            <v>Анастасия</v>
          </cell>
          <cell r="E65" t="str">
            <v xml:space="preserve">СПБ </v>
          </cell>
          <cell r="F65">
            <v>39967</v>
          </cell>
        </row>
        <row r="66">
          <cell r="B66">
            <v>54</v>
          </cell>
          <cell r="C66" t="str">
            <v>Васюкова</v>
          </cell>
          <cell r="D66" t="str">
            <v>Валерия</v>
          </cell>
          <cell r="E66" t="str">
            <v xml:space="preserve">СПБ </v>
          </cell>
          <cell r="F66">
            <v>39814</v>
          </cell>
        </row>
        <row r="67">
          <cell r="B67">
            <v>55</v>
          </cell>
          <cell r="C67" t="str">
            <v>Реппо</v>
          </cell>
          <cell r="D67" t="str">
            <v>Эрика</v>
          </cell>
          <cell r="E67" t="str">
            <v xml:space="preserve">СПБ </v>
          </cell>
          <cell r="F67">
            <v>40295</v>
          </cell>
        </row>
        <row r="68">
          <cell r="B68">
            <v>56</v>
          </cell>
          <cell r="C68" t="str">
            <v>Королева</v>
          </cell>
          <cell r="D68" t="str">
            <v>Софья</v>
          </cell>
          <cell r="E68" t="str">
            <v xml:space="preserve">СПБ </v>
          </cell>
          <cell r="F68">
            <v>40324</v>
          </cell>
        </row>
        <row r="69">
          <cell r="B69">
            <v>57</v>
          </cell>
          <cell r="C69" t="str">
            <v>Голыбина</v>
          </cell>
          <cell r="D69" t="str">
            <v>Валентина</v>
          </cell>
          <cell r="E69" t="str">
            <v xml:space="preserve">СПБ </v>
          </cell>
          <cell r="F69">
            <v>40463</v>
          </cell>
        </row>
        <row r="71">
          <cell r="B71">
            <v>59</v>
          </cell>
          <cell r="C71" t="str">
            <v>Павловский</v>
          </cell>
          <cell r="D71" t="str">
            <v>Дмитрий</v>
          </cell>
          <cell r="E71" t="str">
            <v xml:space="preserve">СПБ </v>
          </cell>
          <cell r="F71">
            <v>39347</v>
          </cell>
        </row>
        <row r="72">
          <cell r="B72">
            <v>60</v>
          </cell>
          <cell r="C72" t="str">
            <v>Сибаева</v>
          </cell>
          <cell r="D72" t="str">
            <v>Снежана</v>
          </cell>
          <cell r="E72" t="str">
            <v xml:space="preserve">СПБ </v>
          </cell>
          <cell r="F72">
            <v>39402</v>
          </cell>
        </row>
        <row r="73">
          <cell r="B73">
            <v>61</v>
          </cell>
          <cell r="C73" t="str">
            <v xml:space="preserve">Мокеев </v>
          </cell>
          <cell r="D73" t="str">
            <v>Захар</v>
          </cell>
          <cell r="E73" t="str">
            <v xml:space="preserve">СПБ </v>
          </cell>
          <cell r="F73">
            <v>39466</v>
          </cell>
        </row>
        <row r="74">
          <cell r="B74">
            <v>62</v>
          </cell>
          <cell r="C74" t="str">
            <v>Раев</v>
          </cell>
          <cell r="D74" t="str">
            <v>Фома</v>
          </cell>
          <cell r="E74" t="str">
            <v xml:space="preserve">СПБ </v>
          </cell>
          <cell r="F74">
            <v>40048</v>
          </cell>
        </row>
        <row r="75">
          <cell r="B75">
            <v>63</v>
          </cell>
          <cell r="C75" t="str">
            <v>Надршин</v>
          </cell>
          <cell r="D75" t="str">
            <v>Тимур</v>
          </cell>
          <cell r="E75" t="str">
            <v xml:space="preserve">СПБ </v>
          </cell>
          <cell r="F75">
            <v>39816</v>
          </cell>
        </row>
        <row r="78">
          <cell r="B78">
            <v>89</v>
          </cell>
          <cell r="C78" t="str">
            <v xml:space="preserve">Гладченко </v>
          </cell>
          <cell r="D78" t="str">
            <v>Татьяна</v>
          </cell>
          <cell r="E78" t="str">
            <v>СПБ</v>
          </cell>
          <cell r="F78">
            <v>39045</v>
          </cell>
        </row>
        <row r="79">
          <cell r="B79">
            <v>90</v>
          </cell>
          <cell r="C79" t="str">
            <v>Таджиева</v>
          </cell>
          <cell r="D79" t="str">
            <v>Алина</v>
          </cell>
          <cell r="E79" t="str">
            <v>СПБ</v>
          </cell>
          <cell r="F79">
            <v>39323</v>
          </cell>
        </row>
        <row r="80">
          <cell r="B80">
            <v>91</v>
          </cell>
          <cell r="C80" t="str">
            <v>Журавлева</v>
          </cell>
          <cell r="D80" t="str">
            <v>Екатерина</v>
          </cell>
          <cell r="E80" t="str">
            <v>СПБ</v>
          </cell>
          <cell r="F80">
            <v>38870</v>
          </cell>
        </row>
        <row r="81">
          <cell r="B81">
            <v>92</v>
          </cell>
          <cell r="C81" t="str">
            <v>Касимова</v>
          </cell>
          <cell r="D81" t="str">
            <v>Виолетта</v>
          </cell>
          <cell r="E81" t="str">
            <v>СПБ</v>
          </cell>
          <cell r="F81" t="str">
            <v xml:space="preserve"> 24.10.2007</v>
          </cell>
        </row>
        <row r="82">
          <cell r="B82">
            <v>94</v>
          </cell>
          <cell r="C82" t="str">
            <v>Давыдовская</v>
          </cell>
          <cell r="D82" t="str">
            <v>Ольга</v>
          </cell>
          <cell r="E82" t="str">
            <v>СПБ</v>
          </cell>
          <cell r="F82">
            <v>38979</v>
          </cell>
        </row>
        <row r="83">
          <cell r="B83">
            <v>98</v>
          </cell>
          <cell r="C83" t="str">
            <v>Желонкина</v>
          </cell>
          <cell r="D83" t="str">
            <v>Софья</v>
          </cell>
          <cell r="E83" t="str">
            <v>СПБ</v>
          </cell>
          <cell r="F83">
            <v>38947</v>
          </cell>
        </row>
        <row r="84">
          <cell r="B84">
            <v>99</v>
          </cell>
          <cell r="C84" t="str">
            <v>Осипова</v>
          </cell>
          <cell r="D84" t="str">
            <v>Виктория</v>
          </cell>
          <cell r="E84" t="str">
            <v>СПБ</v>
          </cell>
          <cell r="F84">
            <v>39275</v>
          </cell>
        </row>
        <row r="86">
          <cell r="B86">
            <v>114</v>
          </cell>
          <cell r="C86" t="str">
            <v>Курьянов</v>
          </cell>
          <cell r="D86" t="str">
            <v>Никита</v>
          </cell>
          <cell r="E86" t="str">
            <v>СПБ</v>
          </cell>
          <cell r="F86">
            <v>39728</v>
          </cell>
        </row>
        <row r="87">
          <cell r="B87">
            <v>115</v>
          </cell>
          <cell r="C87" t="str">
            <v>Григорьев</v>
          </cell>
          <cell r="D87" t="str">
            <v>Артемий</v>
          </cell>
          <cell r="E87" t="str">
            <v>СПБ</v>
          </cell>
          <cell r="F87">
            <v>39482</v>
          </cell>
        </row>
        <row r="88">
          <cell r="B88">
            <v>116</v>
          </cell>
          <cell r="C88" t="str">
            <v>Гарбуз</v>
          </cell>
          <cell r="D88" t="str">
            <v>Даниил</v>
          </cell>
          <cell r="E88" t="str">
            <v>СПБ</v>
          </cell>
          <cell r="F88">
            <v>39643</v>
          </cell>
        </row>
        <row r="89">
          <cell r="B89">
            <v>117</v>
          </cell>
          <cell r="C89" t="str">
            <v>Волков</v>
          </cell>
          <cell r="D89" t="str">
            <v>Никита</v>
          </cell>
          <cell r="E89" t="str">
            <v>СПБ</v>
          </cell>
          <cell r="F89">
            <v>39736</v>
          </cell>
        </row>
        <row r="90">
          <cell r="B90">
            <v>118</v>
          </cell>
          <cell r="C90" t="str">
            <v>Маликов</v>
          </cell>
          <cell r="D90" t="str">
            <v>Руслан</v>
          </cell>
          <cell r="E90" t="str">
            <v>СПБ</v>
          </cell>
          <cell r="F90">
            <v>39710</v>
          </cell>
        </row>
        <row r="91">
          <cell r="B91">
            <v>119</v>
          </cell>
          <cell r="C91" t="str">
            <v>Васильев</v>
          </cell>
          <cell r="D91" t="str">
            <v>Олег</v>
          </cell>
          <cell r="E91" t="str">
            <v>СПБ</v>
          </cell>
          <cell r="F91">
            <v>39558</v>
          </cell>
        </row>
        <row r="93">
          <cell r="B93">
            <v>126</v>
          </cell>
          <cell r="C93" t="str">
            <v>Керницкий</v>
          </cell>
          <cell r="D93" t="str">
            <v>Максим</v>
          </cell>
          <cell r="E93" t="str">
            <v>СПБ</v>
          </cell>
          <cell r="F93">
            <v>38983</v>
          </cell>
        </row>
        <row r="94">
          <cell r="B94">
            <v>127</v>
          </cell>
          <cell r="C94" t="str">
            <v>Созинов</v>
          </cell>
          <cell r="D94" t="str">
            <v>Владислав</v>
          </cell>
          <cell r="E94" t="str">
            <v>СПБ</v>
          </cell>
          <cell r="F94">
            <v>38970</v>
          </cell>
        </row>
        <row r="95">
          <cell r="B95">
            <v>128</v>
          </cell>
          <cell r="C95" t="str">
            <v>Никонов</v>
          </cell>
          <cell r="D95" t="str">
            <v>Александр</v>
          </cell>
          <cell r="E95" t="str">
            <v>СПБ</v>
          </cell>
          <cell r="F95">
            <v>38875</v>
          </cell>
        </row>
        <row r="96">
          <cell r="B96">
            <v>130</v>
          </cell>
          <cell r="C96" t="str">
            <v>Кирсанов</v>
          </cell>
          <cell r="D96" t="str">
            <v>Алексей</v>
          </cell>
          <cell r="E96" t="str">
            <v>СПБ</v>
          </cell>
          <cell r="F96">
            <v>38775</v>
          </cell>
        </row>
        <row r="97">
          <cell r="B97">
            <v>131</v>
          </cell>
          <cell r="C97" t="str">
            <v>Попов</v>
          </cell>
          <cell r="D97" t="str">
            <v>Максим</v>
          </cell>
          <cell r="E97" t="str">
            <v>СПБ</v>
          </cell>
          <cell r="F97">
            <v>38766</v>
          </cell>
        </row>
        <row r="98">
          <cell r="B98">
            <v>133</v>
          </cell>
          <cell r="C98" t="str">
            <v>Рябов</v>
          </cell>
          <cell r="D98" t="str">
            <v>Александр</v>
          </cell>
          <cell r="E98" t="str">
            <v>СПБ</v>
          </cell>
          <cell r="F98">
            <v>39205</v>
          </cell>
        </row>
        <row r="99">
          <cell r="B99">
            <v>134</v>
          </cell>
          <cell r="C99" t="str">
            <v>Грамарчук</v>
          </cell>
          <cell r="D99" t="str">
            <v>Трофим</v>
          </cell>
          <cell r="E99" t="str">
            <v>СПБ</v>
          </cell>
          <cell r="F99">
            <v>39120</v>
          </cell>
        </row>
        <row r="100">
          <cell r="B100">
            <v>135</v>
          </cell>
          <cell r="C100" t="str">
            <v>Хворостов</v>
          </cell>
          <cell r="D100" t="str">
            <v>Богдан</v>
          </cell>
          <cell r="E100" t="str">
            <v>СПБ</v>
          </cell>
          <cell r="F100">
            <v>39137</v>
          </cell>
        </row>
        <row r="101">
          <cell r="B101">
            <v>136</v>
          </cell>
          <cell r="C101" t="str">
            <v>Колоколов</v>
          </cell>
          <cell r="D101" t="str">
            <v>Максим</v>
          </cell>
          <cell r="E101" t="str">
            <v>СПБ</v>
          </cell>
          <cell r="F101">
            <v>39203</v>
          </cell>
        </row>
        <row r="102">
          <cell r="B102">
            <v>137</v>
          </cell>
          <cell r="C102" t="str">
            <v>Продченко</v>
          </cell>
          <cell r="D102" t="str">
            <v>Павел</v>
          </cell>
          <cell r="E102" t="str">
            <v>СПБ</v>
          </cell>
          <cell r="F102">
            <v>39126</v>
          </cell>
        </row>
        <row r="103">
          <cell r="B103">
            <v>138</v>
          </cell>
          <cell r="C103" t="str">
            <v>Гончаров</v>
          </cell>
          <cell r="D103" t="str">
            <v>Александр</v>
          </cell>
          <cell r="E103" t="str">
            <v>СПБ</v>
          </cell>
          <cell r="F103">
            <v>39215</v>
          </cell>
        </row>
        <row r="106">
          <cell r="B106">
            <v>64</v>
          </cell>
          <cell r="C106" t="str">
            <v>Романов</v>
          </cell>
          <cell r="D106" t="str">
            <v>Роман</v>
          </cell>
          <cell r="E106" t="str">
            <v xml:space="preserve"> Беларусь</v>
          </cell>
          <cell r="F106">
            <v>34518</v>
          </cell>
        </row>
        <row r="107">
          <cell r="B107">
            <v>65</v>
          </cell>
          <cell r="C107" t="str">
            <v xml:space="preserve">Тишков </v>
          </cell>
          <cell r="D107" t="str">
            <v>Роман</v>
          </cell>
          <cell r="E107" t="str">
            <v xml:space="preserve"> Беларусь</v>
          </cell>
          <cell r="F107">
            <v>34670</v>
          </cell>
        </row>
        <row r="108">
          <cell r="B108">
            <v>66</v>
          </cell>
          <cell r="C108" t="str">
            <v>Мазур</v>
          </cell>
          <cell r="D108" t="str">
            <v>Денис</v>
          </cell>
          <cell r="E108" t="str">
            <v xml:space="preserve"> Беларусь</v>
          </cell>
          <cell r="F108">
            <v>36635</v>
          </cell>
        </row>
        <row r="109">
          <cell r="B109">
            <v>67</v>
          </cell>
          <cell r="C109" t="str">
            <v>Ярош</v>
          </cell>
          <cell r="D109" t="str">
            <v>Владислав</v>
          </cell>
          <cell r="E109" t="str">
            <v xml:space="preserve"> Беларусь</v>
          </cell>
          <cell r="F109">
            <v>38705</v>
          </cell>
        </row>
        <row r="110">
          <cell r="B110">
            <v>68</v>
          </cell>
          <cell r="C110" t="str">
            <v xml:space="preserve">Бирюк </v>
          </cell>
          <cell r="D110" t="str">
            <v>Каролина</v>
          </cell>
          <cell r="E110" t="str">
            <v xml:space="preserve"> Беларусь</v>
          </cell>
          <cell r="F110">
            <v>35906</v>
          </cell>
        </row>
        <row r="111">
          <cell r="B111">
            <v>69</v>
          </cell>
          <cell r="C111" t="str">
            <v>Колесова</v>
          </cell>
          <cell r="D111" t="str">
            <v>Анастасия</v>
          </cell>
          <cell r="E111" t="str">
            <v xml:space="preserve"> Беларусь</v>
          </cell>
          <cell r="F111">
            <v>36679</v>
          </cell>
        </row>
        <row r="113">
          <cell r="B113">
            <v>73</v>
          </cell>
          <cell r="C113" t="str">
            <v>Палагичев</v>
          </cell>
          <cell r="D113" t="str">
            <v>Иван</v>
          </cell>
          <cell r="E113" t="str">
            <v>СПБ</v>
          </cell>
          <cell r="F113">
            <v>37807</v>
          </cell>
        </row>
        <row r="114">
          <cell r="B114">
            <v>74</v>
          </cell>
          <cell r="C114" t="str">
            <v>Гомозков</v>
          </cell>
          <cell r="D114" t="str">
            <v>Артем</v>
          </cell>
          <cell r="E114" t="str">
            <v>СПБ</v>
          </cell>
          <cell r="F114">
            <v>37434</v>
          </cell>
        </row>
        <row r="115">
          <cell r="B115">
            <v>75</v>
          </cell>
          <cell r="C115" t="str">
            <v xml:space="preserve">Васильев </v>
          </cell>
          <cell r="D115" t="str">
            <v>Никита</v>
          </cell>
          <cell r="E115" t="str">
            <v>СПБ</v>
          </cell>
          <cell r="F115">
            <v>37680</v>
          </cell>
        </row>
        <row r="116">
          <cell r="B116">
            <v>76</v>
          </cell>
          <cell r="C116" t="str">
            <v>Савекин</v>
          </cell>
          <cell r="D116" t="str">
            <v>Даниил</v>
          </cell>
          <cell r="E116" t="str">
            <v>СПБ</v>
          </cell>
          <cell r="F116">
            <v>37359</v>
          </cell>
        </row>
        <row r="117">
          <cell r="B117">
            <v>78</v>
          </cell>
          <cell r="C117" t="str">
            <v>Ужевко</v>
          </cell>
          <cell r="D117" t="str">
            <v>Роман</v>
          </cell>
          <cell r="E117" t="str">
            <v>СПБ</v>
          </cell>
          <cell r="F117">
            <v>38421</v>
          </cell>
        </row>
        <row r="120">
          <cell r="B120">
            <v>79</v>
          </cell>
          <cell r="C120" t="str">
            <v>Водопьянов</v>
          </cell>
          <cell r="D120" t="str">
            <v>Александр</v>
          </cell>
          <cell r="E120" t="str">
            <v>МОС</v>
          </cell>
          <cell r="F120">
            <v>38579</v>
          </cell>
        </row>
        <row r="121">
          <cell r="B121">
            <v>80</v>
          </cell>
          <cell r="C121" t="str">
            <v>Шакотько</v>
          </cell>
          <cell r="D121" t="str">
            <v>Александр</v>
          </cell>
          <cell r="E121" t="str">
            <v>МОС</v>
          </cell>
          <cell r="F121">
            <v>36288</v>
          </cell>
        </row>
        <row r="122">
          <cell r="B122">
            <v>81</v>
          </cell>
          <cell r="C122" t="str">
            <v>Манаков</v>
          </cell>
          <cell r="D122" t="str">
            <v>Виктор</v>
          </cell>
          <cell r="E122" t="str">
            <v>МОС</v>
          </cell>
          <cell r="F122">
            <v>33764</v>
          </cell>
        </row>
        <row r="124">
          <cell r="B124">
            <v>83</v>
          </cell>
          <cell r="C124" t="str">
            <v>Иванченко</v>
          </cell>
          <cell r="D124" t="str">
            <v>Дмитрий</v>
          </cell>
          <cell r="E124" t="str">
            <v xml:space="preserve"> Беларусь</v>
          </cell>
          <cell r="F124">
            <v>37422</v>
          </cell>
        </row>
        <row r="125">
          <cell r="B125">
            <v>84</v>
          </cell>
          <cell r="C125" t="str">
            <v>Климчик</v>
          </cell>
          <cell r="D125" t="str">
            <v>Антон</v>
          </cell>
          <cell r="E125" t="str">
            <v xml:space="preserve"> Беларусь</v>
          </cell>
          <cell r="F125">
            <v>38220</v>
          </cell>
        </row>
        <row r="126">
          <cell r="B126">
            <v>85</v>
          </cell>
          <cell r="C126" t="str">
            <v>Кириевич</v>
          </cell>
          <cell r="D126" t="str">
            <v>Артур</v>
          </cell>
          <cell r="E126" t="str">
            <v xml:space="preserve"> Беларусь</v>
          </cell>
          <cell r="F126">
            <v>36850</v>
          </cell>
        </row>
        <row r="127">
          <cell r="B127">
            <v>86</v>
          </cell>
          <cell r="C127" t="str">
            <v>Марчук</v>
          </cell>
          <cell r="D127" t="str">
            <v>Денис</v>
          </cell>
          <cell r="E127" t="str">
            <v xml:space="preserve"> Беларусь</v>
          </cell>
          <cell r="F127">
            <v>36665</v>
          </cell>
        </row>
        <row r="128">
          <cell r="B128">
            <v>87</v>
          </cell>
          <cell r="C128" t="str">
            <v>Шпаковский</v>
          </cell>
          <cell r="D128" t="str">
            <v>Вячеслав</v>
          </cell>
          <cell r="E128" t="str">
            <v xml:space="preserve"> Беларусь</v>
          </cell>
          <cell r="F128">
            <v>38263</v>
          </cell>
        </row>
        <row r="135">
          <cell r="D135" t="str">
            <v>Гл. судья, ВК   - Соловьев Г.Н. _______________</v>
          </cell>
        </row>
        <row r="136">
          <cell r="D136" t="str">
            <v>Судья на финише, ВК -Валова А.С.___________________</v>
          </cell>
        </row>
        <row r="137">
          <cell r="D137" t="str">
            <v>Гл. секретарь,  ВК - Михайлова И.Н.___________________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17" zoomScale="91" zoomScaleNormal="91" zoomScaleSheetLayoutView="91" workbookViewId="0">
      <selection activeCell="Z29" sqref="Z29"/>
    </sheetView>
  </sheetViews>
  <sheetFormatPr defaultColWidth="8.77734375" defaultRowHeight="13.2" x14ac:dyDescent="0.25"/>
  <cols>
    <col min="1" max="1" width="6.77734375" customWidth="1"/>
    <col min="2" max="2" width="7.109375" customWidth="1"/>
    <col min="3" max="3" width="11.77734375" customWidth="1"/>
    <col min="4" max="4" width="19.6640625" customWidth="1"/>
    <col min="5" max="5" width="11.21875" customWidth="1"/>
    <col min="6" max="6" width="10.5546875" customWidth="1"/>
    <col min="7" max="7" width="18.109375" customWidth="1"/>
    <col min="8" max="19" width="4.21875" customWidth="1"/>
    <col min="20" max="20" width="9.21875" customWidth="1"/>
    <col min="21" max="21" width="11.6640625" customWidth="1"/>
    <col min="22" max="22" width="15.6640625" customWidth="1"/>
  </cols>
  <sheetData>
    <row r="1" spans="1:24" ht="2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4" ht="9.75" customHeigh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4" ht="21" x14ac:dyDescent="0.25">
      <c r="A3" s="162" t="s">
        <v>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4" ht="11.25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4" ht="6.75" customHeight="1" x14ac:dyDescent="0.25">
      <c r="A5" s="163" t="s">
        <v>22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</row>
    <row r="6" spans="1:24" ht="28.8" x14ac:dyDescent="0.25">
      <c r="A6" s="161" t="s">
        <v>34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4" ht="21" x14ac:dyDescent="0.25">
      <c r="A7" s="139" t="s">
        <v>15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</row>
    <row r="8" spans="1:24" ht="8.25" customHeight="1" thickBot="1" x14ac:dyDescent="0.3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4" ht="18.600000000000001" thickTop="1" x14ac:dyDescent="0.25">
      <c r="A9" s="141" t="s">
        <v>18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3"/>
    </row>
    <row r="10" spans="1:24" ht="18" x14ac:dyDescent="0.25">
      <c r="A10" s="144" t="s">
        <v>31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24" ht="18" x14ac:dyDescent="0.25">
      <c r="A11" s="147" t="s">
        <v>35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9"/>
    </row>
    <row r="12" spans="1:24" ht="8.25" customHeight="1" x14ac:dyDescent="0.25">
      <c r="A12" s="150" t="s">
        <v>22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2"/>
    </row>
    <row r="13" spans="1:24" ht="15.6" x14ac:dyDescent="0.25">
      <c r="A13" s="153" t="s">
        <v>27</v>
      </c>
      <c r="B13" s="154"/>
      <c r="C13" s="154"/>
      <c r="D13" s="154"/>
      <c r="E13" s="13"/>
      <c r="F13" s="1"/>
      <c r="G13" s="26" t="s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9"/>
      <c r="V13" s="10" t="s">
        <v>30</v>
      </c>
    </row>
    <row r="14" spans="1:24" ht="15.6" x14ac:dyDescent="0.25">
      <c r="A14" s="155" t="s">
        <v>38</v>
      </c>
      <c r="B14" s="156"/>
      <c r="C14" s="156"/>
      <c r="D14" s="156"/>
      <c r="E14" s="14"/>
      <c r="F14" s="2"/>
      <c r="G14" s="43" t="s">
        <v>26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1"/>
      <c r="V14" s="12" t="s">
        <v>37</v>
      </c>
    </row>
    <row r="15" spans="1:24" ht="14.4" x14ac:dyDescent="0.25">
      <c r="A15" s="117" t="s">
        <v>8</v>
      </c>
      <c r="B15" s="108"/>
      <c r="C15" s="108"/>
      <c r="D15" s="108"/>
      <c r="E15" s="108"/>
      <c r="F15" s="108"/>
      <c r="G15" s="157"/>
      <c r="H15" s="158" t="s">
        <v>1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  <c r="X15" s="47"/>
    </row>
    <row r="16" spans="1:24" s="90" customFormat="1" ht="3" customHeight="1" x14ac:dyDescent="0.25">
      <c r="A16" s="87"/>
      <c r="B16" s="88"/>
      <c r="C16" s="88"/>
      <c r="D16" s="88"/>
      <c r="E16" s="88"/>
      <c r="F16" s="88"/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X16" s="91"/>
    </row>
    <row r="17" spans="1:22" ht="14.4" x14ac:dyDescent="0.25">
      <c r="A17" s="17" t="s">
        <v>16</v>
      </c>
      <c r="B17" s="18"/>
      <c r="C17" s="18"/>
      <c r="D17" s="4"/>
      <c r="E17" s="15"/>
      <c r="F17" s="19"/>
      <c r="G17" s="44" t="s">
        <v>39</v>
      </c>
      <c r="H17" s="118" t="s">
        <v>28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0"/>
    </row>
    <row r="18" spans="1:22" ht="14.4" x14ac:dyDescent="0.25">
      <c r="A18" s="17" t="s">
        <v>17</v>
      </c>
      <c r="B18" s="18"/>
      <c r="C18" s="18"/>
      <c r="D18" s="4"/>
      <c r="E18" s="15"/>
      <c r="F18" s="19"/>
      <c r="G18" s="44" t="s">
        <v>40</v>
      </c>
      <c r="H18" s="118" t="s">
        <v>24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ht="15" thickBot="1" x14ac:dyDescent="0.3">
      <c r="A19" s="17" t="s">
        <v>14</v>
      </c>
      <c r="B19" s="5"/>
      <c r="C19" s="5"/>
      <c r="D19" s="3"/>
      <c r="E19" s="24"/>
      <c r="F19" s="3"/>
      <c r="G19" s="44" t="s">
        <v>41</v>
      </c>
      <c r="H19" s="118" t="s">
        <v>29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</row>
    <row r="20" spans="1:22" s="58" customFormat="1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7"/>
      <c r="V20" s="7"/>
    </row>
    <row r="21" spans="1:22" s="60" customFormat="1" ht="13.5" customHeight="1" thickTop="1" x14ac:dyDescent="0.2">
      <c r="A21" s="121" t="s">
        <v>5</v>
      </c>
      <c r="B21" s="123" t="s">
        <v>11</v>
      </c>
      <c r="C21" s="123" t="s">
        <v>21</v>
      </c>
      <c r="D21" s="123" t="s">
        <v>2</v>
      </c>
      <c r="E21" s="125" t="s">
        <v>20</v>
      </c>
      <c r="F21" s="123" t="s">
        <v>7</v>
      </c>
      <c r="G21" s="123" t="s">
        <v>12</v>
      </c>
      <c r="H21" s="133" t="s">
        <v>36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127" t="s">
        <v>6</v>
      </c>
      <c r="U21" s="129" t="s">
        <v>19</v>
      </c>
      <c r="V21" s="131" t="s">
        <v>13</v>
      </c>
    </row>
    <row r="22" spans="1:22" s="60" customFormat="1" ht="12" customHeight="1" x14ac:dyDescent="0.2">
      <c r="A22" s="122"/>
      <c r="B22" s="124"/>
      <c r="C22" s="124"/>
      <c r="D22" s="124"/>
      <c r="E22" s="126"/>
      <c r="F22" s="124"/>
      <c r="G22" s="124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8"/>
      <c r="T22" s="128"/>
      <c r="U22" s="130"/>
      <c r="V22" s="132"/>
    </row>
    <row r="23" spans="1:22" ht="13.8" x14ac:dyDescent="0.25">
      <c r="A23" s="82">
        <v>1</v>
      </c>
      <c r="B23" s="165">
        <v>14</v>
      </c>
      <c r="C23" s="164">
        <v>10065490441</v>
      </c>
      <c r="D23" s="164" t="s">
        <v>44</v>
      </c>
      <c r="E23" s="166">
        <v>38304</v>
      </c>
      <c r="F23" s="97" t="s">
        <v>42</v>
      </c>
      <c r="G23" s="95" t="str">
        <f>IF(ISBLANK($B23),"",VLOOKUP($B23,[1]список!$B$1:$F$607,4,0))</f>
        <v xml:space="preserve">СПБ </v>
      </c>
      <c r="H23" s="99">
        <v>12</v>
      </c>
      <c r="I23" s="100">
        <v>1</v>
      </c>
      <c r="J23" s="99">
        <v>10</v>
      </c>
      <c r="K23" s="94">
        <v>2</v>
      </c>
      <c r="L23" s="101">
        <v>12</v>
      </c>
      <c r="M23" s="102">
        <v>1</v>
      </c>
      <c r="N23" s="101">
        <v>10</v>
      </c>
      <c r="O23" s="102">
        <v>2</v>
      </c>
      <c r="P23" s="101">
        <v>8</v>
      </c>
      <c r="Q23" s="102">
        <v>3</v>
      </c>
      <c r="R23" s="101">
        <v>4</v>
      </c>
      <c r="S23" s="102">
        <v>7</v>
      </c>
      <c r="T23" s="104">
        <f>H23+J23+L23+N23+P23+R23</f>
        <v>56</v>
      </c>
      <c r="U23" s="27"/>
      <c r="V23" s="28"/>
    </row>
    <row r="24" spans="1:22" ht="13.8" x14ac:dyDescent="0.25">
      <c r="A24" s="83">
        <v>2</v>
      </c>
      <c r="B24" s="165">
        <v>7</v>
      </c>
      <c r="C24" s="164">
        <v>10036092771</v>
      </c>
      <c r="D24" s="164" t="s">
        <v>45</v>
      </c>
      <c r="E24" s="166">
        <v>37439</v>
      </c>
      <c r="F24" s="97" t="s">
        <v>43</v>
      </c>
      <c r="G24" s="95" t="str">
        <f>IF(ISBLANK($B24),"",VLOOKUP($B24,[1]список!$B$1:$F$607,4,0))</f>
        <v xml:space="preserve">СПБ </v>
      </c>
      <c r="H24" s="99">
        <v>8</v>
      </c>
      <c r="I24" s="103">
        <v>3</v>
      </c>
      <c r="J24" s="99"/>
      <c r="K24" s="94">
        <v>16</v>
      </c>
      <c r="L24" s="101">
        <v>10</v>
      </c>
      <c r="M24" s="102">
        <v>2</v>
      </c>
      <c r="N24" s="101">
        <v>12</v>
      </c>
      <c r="O24" s="102">
        <v>1</v>
      </c>
      <c r="P24" s="101">
        <v>10</v>
      </c>
      <c r="Q24" s="102">
        <v>2</v>
      </c>
      <c r="R24" s="102"/>
      <c r="S24" s="102">
        <v>18</v>
      </c>
      <c r="T24" s="104">
        <f t="shared" ref="T24:T46" si="0">H24+J24+L24+N24+P24+R24</f>
        <v>40</v>
      </c>
      <c r="U24" s="27"/>
      <c r="V24" s="61"/>
    </row>
    <row r="25" spans="1:22" ht="13.8" x14ac:dyDescent="0.25">
      <c r="A25" s="83">
        <v>3</v>
      </c>
      <c r="B25" s="167">
        <v>11</v>
      </c>
      <c r="C25" s="164">
        <v>10090937177</v>
      </c>
      <c r="D25" s="164" t="s">
        <v>46</v>
      </c>
      <c r="E25" s="166">
        <v>38212</v>
      </c>
      <c r="F25" s="98" t="s">
        <v>42</v>
      </c>
      <c r="G25" s="95" t="str">
        <f>IF(ISBLANK($B25),"",VLOOKUP($B25,[1]список!$B$1:$F$607,4,0))</f>
        <v xml:space="preserve">СПБ </v>
      </c>
      <c r="H25" s="99"/>
      <c r="I25" s="103">
        <v>15</v>
      </c>
      <c r="J25" s="99">
        <v>5</v>
      </c>
      <c r="K25" s="94">
        <v>6</v>
      </c>
      <c r="L25" s="101">
        <v>2</v>
      </c>
      <c r="M25" s="102">
        <v>9</v>
      </c>
      <c r="N25" s="101">
        <v>8</v>
      </c>
      <c r="O25" s="102">
        <v>3</v>
      </c>
      <c r="P25" s="101">
        <v>7</v>
      </c>
      <c r="Q25" s="102">
        <v>4</v>
      </c>
      <c r="R25" s="101">
        <v>10</v>
      </c>
      <c r="S25" s="102">
        <v>2</v>
      </c>
      <c r="T25" s="104">
        <f t="shared" si="0"/>
        <v>32</v>
      </c>
      <c r="U25" s="27"/>
      <c r="V25" s="61"/>
    </row>
    <row r="26" spans="1:22" ht="13.8" x14ac:dyDescent="0.25">
      <c r="A26" s="82">
        <v>4</v>
      </c>
      <c r="B26" s="165">
        <v>12</v>
      </c>
      <c r="C26" s="164">
        <v>10065490643</v>
      </c>
      <c r="D26" s="164" t="s">
        <v>47</v>
      </c>
      <c r="E26" s="166">
        <v>38183</v>
      </c>
      <c r="F26" s="98" t="s">
        <v>42</v>
      </c>
      <c r="G26" s="95" t="str">
        <f>IF(ISBLANK($B26),"",VLOOKUP($B26,[1]список!$B$1:$F$607,4,0))</f>
        <v xml:space="preserve">СПБ </v>
      </c>
      <c r="H26" s="99">
        <v>1</v>
      </c>
      <c r="I26" s="100">
        <v>10</v>
      </c>
      <c r="J26" s="99">
        <v>1</v>
      </c>
      <c r="K26" s="94">
        <v>10</v>
      </c>
      <c r="L26" s="102"/>
      <c r="M26" s="102">
        <v>15</v>
      </c>
      <c r="N26" s="101">
        <v>6</v>
      </c>
      <c r="O26" s="102">
        <v>5</v>
      </c>
      <c r="P26" s="101"/>
      <c r="Q26" s="102">
        <v>12</v>
      </c>
      <c r="R26" s="101">
        <v>12</v>
      </c>
      <c r="S26" s="102">
        <v>1</v>
      </c>
      <c r="T26" s="104">
        <f t="shared" si="0"/>
        <v>20</v>
      </c>
      <c r="U26" s="27"/>
      <c r="V26" s="61"/>
    </row>
    <row r="27" spans="1:22" ht="13.8" x14ac:dyDescent="0.25">
      <c r="A27" s="83">
        <v>5</v>
      </c>
      <c r="B27" s="165">
        <v>10</v>
      </c>
      <c r="C27" s="164">
        <v>10065490946</v>
      </c>
      <c r="D27" s="164" t="s">
        <v>48</v>
      </c>
      <c r="E27" s="166">
        <v>37676</v>
      </c>
      <c r="F27" s="98" t="s">
        <v>43</v>
      </c>
      <c r="G27" s="95" t="str">
        <f>IF(ISBLANK($B27),"",VLOOKUP($B27,[1]список!$B$1:$F$607,4,0))</f>
        <v xml:space="preserve">СПБ </v>
      </c>
      <c r="H27" s="99">
        <v>4</v>
      </c>
      <c r="I27" s="100">
        <v>7</v>
      </c>
      <c r="J27" s="99"/>
      <c r="K27" s="94">
        <v>15</v>
      </c>
      <c r="L27" s="101">
        <v>8</v>
      </c>
      <c r="M27" s="102">
        <v>3</v>
      </c>
      <c r="N27" s="101"/>
      <c r="O27" s="102">
        <v>15</v>
      </c>
      <c r="P27" s="101"/>
      <c r="Q27" s="102">
        <v>13</v>
      </c>
      <c r="R27" s="101">
        <v>8</v>
      </c>
      <c r="S27" s="102">
        <v>3</v>
      </c>
      <c r="T27" s="104">
        <f t="shared" si="0"/>
        <v>20</v>
      </c>
      <c r="U27" s="27"/>
      <c r="V27" s="28"/>
    </row>
    <row r="28" spans="1:22" ht="13.8" x14ac:dyDescent="0.25">
      <c r="A28" s="83">
        <v>6</v>
      </c>
      <c r="B28" s="165">
        <v>5</v>
      </c>
      <c r="C28" s="164">
        <v>10036018912</v>
      </c>
      <c r="D28" s="164" t="s">
        <v>49</v>
      </c>
      <c r="E28" s="166">
        <v>37281</v>
      </c>
      <c r="F28" s="98" t="s">
        <v>43</v>
      </c>
      <c r="G28" s="95" t="str">
        <f>IF(ISBLANK($B28),"",VLOOKUP($B28,[1]список!$B$1:$F$607,4,0))</f>
        <v xml:space="preserve">СПБ </v>
      </c>
      <c r="H28" s="99"/>
      <c r="I28" s="103">
        <v>11</v>
      </c>
      <c r="J28" s="99">
        <v>12</v>
      </c>
      <c r="K28" s="94">
        <v>1</v>
      </c>
      <c r="L28" s="102"/>
      <c r="M28" s="102">
        <v>17</v>
      </c>
      <c r="N28" s="101"/>
      <c r="O28" s="102">
        <v>17</v>
      </c>
      <c r="P28" s="101">
        <v>5</v>
      </c>
      <c r="Q28" s="102">
        <v>6</v>
      </c>
      <c r="R28" s="101">
        <v>3</v>
      </c>
      <c r="S28" s="102">
        <v>8</v>
      </c>
      <c r="T28" s="104">
        <f t="shared" si="0"/>
        <v>20</v>
      </c>
      <c r="U28" s="27"/>
      <c r="V28" s="61"/>
    </row>
    <row r="29" spans="1:22" ht="13.8" x14ac:dyDescent="0.25">
      <c r="A29" s="82">
        <v>7</v>
      </c>
      <c r="B29" s="168">
        <v>18</v>
      </c>
      <c r="C29" s="164">
        <v>10097338672</v>
      </c>
      <c r="D29" s="164" t="s">
        <v>50</v>
      </c>
      <c r="E29" s="166">
        <v>38360</v>
      </c>
      <c r="F29" s="98" t="s">
        <v>42</v>
      </c>
      <c r="G29" s="95" t="str">
        <f>IF(ISBLANK($B29),"",VLOOKUP($B29,[1]список!$B$1:$F$607,4,0))</f>
        <v xml:space="preserve">СПБ </v>
      </c>
      <c r="H29" s="99"/>
      <c r="I29" s="103">
        <v>21</v>
      </c>
      <c r="J29" s="99"/>
      <c r="K29" s="94">
        <v>14</v>
      </c>
      <c r="L29" s="102"/>
      <c r="M29" s="102">
        <v>21</v>
      </c>
      <c r="N29" s="101"/>
      <c r="O29" s="102">
        <v>11</v>
      </c>
      <c r="P29" s="101">
        <v>12</v>
      </c>
      <c r="Q29" s="102">
        <v>1</v>
      </c>
      <c r="R29" s="101">
        <v>7</v>
      </c>
      <c r="S29" s="102">
        <v>4</v>
      </c>
      <c r="T29" s="104">
        <f t="shared" si="0"/>
        <v>19</v>
      </c>
      <c r="U29" s="27"/>
      <c r="V29" s="61"/>
    </row>
    <row r="30" spans="1:22" ht="13.8" x14ac:dyDescent="0.25">
      <c r="A30" s="83">
        <v>8</v>
      </c>
      <c r="B30" s="96">
        <v>6</v>
      </c>
      <c r="C30" s="164">
        <v>10036019013</v>
      </c>
      <c r="D30" s="164" t="s">
        <v>51</v>
      </c>
      <c r="E30" s="166">
        <v>37410</v>
      </c>
      <c r="F30" s="98" t="s">
        <v>43</v>
      </c>
      <c r="G30" s="95" t="str">
        <f>IF(ISBLANK($B30),"",VLOOKUP($B30,[1]список!$B$1:$F$607,4,0))</f>
        <v xml:space="preserve">СПБ </v>
      </c>
      <c r="H30" s="99"/>
      <c r="I30" s="103">
        <v>17</v>
      </c>
      <c r="J30" s="99">
        <v>2</v>
      </c>
      <c r="K30" s="94">
        <v>9</v>
      </c>
      <c r="L30" s="101">
        <v>6</v>
      </c>
      <c r="M30" s="102">
        <v>5</v>
      </c>
      <c r="N30" s="101"/>
      <c r="O30" s="102">
        <v>20</v>
      </c>
      <c r="P30" s="101"/>
      <c r="Q30" s="102">
        <v>22</v>
      </c>
      <c r="R30" s="101">
        <v>6</v>
      </c>
      <c r="S30" s="102">
        <v>5</v>
      </c>
      <c r="T30" s="104">
        <f t="shared" si="0"/>
        <v>14</v>
      </c>
      <c r="U30" s="27"/>
      <c r="V30" s="61"/>
    </row>
    <row r="31" spans="1:22" ht="13.8" x14ac:dyDescent="0.25">
      <c r="A31" s="83">
        <v>9</v>
      </c>
      <c r="B31" s="169">
        <v>2</v>
      </c>
      <c r="C31" s="164">
        <v>10015314361</v>
      </c>
      <c r="D31" s="164" t="s">
        <v>52</v>
      </c>
      <c r="E31" s="166">
        <v>36174</v>
      </c>
      <c r="F31" s="98" t="s">
        <v>43</v>
      </c>
      <c r="G31" s="95" t="str">
        <f>IF(ISBLANK($B31),"",VLOOKUP($B31,[1]список!$B$1:$F$607,4,0))</f>
        <v xml:space="preserve">СПБ </v>
      </c>
      <c r="H31" s="99">
        <v>10</v>
      </c>
      <c r="I31" s="103">
        <v>2</v>
      </c>
      <c r="J31" s="99"/>
      <c r="K31" s="94">
        <v>11</v>
      </c>
      <c r="L31" s="101">
        <v>3</v>
      </c>
      <c r="M31" s="102">
        <v>8</v>
      </c>
      <c r="N31" s="101"/>
      <c r="O31" s="102">
        <v>18</v>
      </c>
      <c r="P31" s="101"/>
      <c r="Q31" s="102">
        <v>23</v>
      </c>
      <c r="R31" s="101">
        <v>1</v>
      </c>
      <c r="S31" s="102">
        <v>10</v>
      </c>
      <c r="T31" s="104">
        <f t="shared" si="0"/>
        <v>14</v>
      </c>
      <c r="U31" s="27"/>
      <c r="V31" s="28"/>
    </row>
    <row r="32" spans="1:22" ht="13.8" x14ac:dyDescent="0.25">
      <c r="A32" s="82">
        <v>10</v>
      </c>
      <c r="B32" s="165">
        <v>1</v>
      </c>
      <c r="C32" s="164">
        <v>10023524100</v>
      </c>
      <c r="D32" s="164" t="s">
        <v>53</v>
      </c>
      <c r="E32" s="166">
        <v>36531</v>
      </c>
      <c r="F32" s="98" t="s">
        <v>43</v>
      </c>
      <c r="G32" s="95" t="str">
        <f>IF(ISBLANK($B32),"",VLOOKUP($B32,[1]список!$B$1:$F$607,4,0))</f>
        <v xml:space="preserve">СПБ </v>
      </c>
      <c r="H32" s="99">
        <v>7</v>
      </c>
      <c r="I32" s="100">
        <v>4</v>
      </c>
      <c r="J32" s="99"/>
      <c r="K32" s="94">
        <v>12</v>
      </c>
      <c r="L32" s="101">
        <v>4</v>
      </c>
      <c r="M32" s="102">
        <v>7</v>
      </c>
      <c r="N32" s="101"/>
      <c r="O32" s="102">
        <v>19</v>
      </c>
      <c r="P32" s="101"/>
      <c r="Q32" s="102">
        <v>14</v>
      </c>
      <c r="R32" s="101">
        <v>2</v>
      </c>
      <c r="S32" s="102">
        <v>9</v>
      </c>
      <c r="T32" s="104">
        <f t="shared" si="0"/>
        <v>13</v>
      </c>
      <c r="U32" s="27"/>
      <c r="V32" s="61"/>
    </row>
    <row r="33" spans="1:22" ht="13.8" x14ac:dyDescent="0.25">
      <c r="A33" s="83">
        <v>11</v>
      </c>
      <c r="B33" s="169">
        <v>16</v>
      </c>
      <c r="C33" s="164">
        <v>10090936672</v>
      </c>
      <c r="D33" s="164" t="s">
        <v>54</v>
      </c>
      <c r="E33" s="166">
        <v>38489</v>
      </c>
      <c r="F33" s="98" t="s">
        <v>42</v>
      </c>
      <c r="G33" s="95" t="str">
        <f>IF(ISBLANK($B33),"",VLOOKUP($B33,[1]список!$B$1:$F$607,4,0))</f>
        <v xml:space="preserve">СПБ </v>
      </c>
      <c r="H33" s="99"/>
      <c r="I33" s="100">
        <v>13</v>
      </c>
      <c r="J33" s="99"/>
      <c r="K33" s="94">
        <v>18</v>
      </c>
      <c r="L33" s="101">
        <v>7</v>
      </c>
      <c r="M33" s="102">
        <v>4</v>
      </c>
      <c r="N33" s="101">
        <v>3</v>
      </c>
      <c r="O33" s="102">
        <v>8</v>
      </c>
      <c r="P33" s="101">
        <v>3</v>
      </c>
      <c r="Q33" s="102">
        <v>8</v>
      </c>
      <c r="R33" s="102"/>
      <c r="S33" s="102">
        <v>12</v>
      </c>
      <c r="T33" s="104">
        <f t="shared" si="0"/>
        <v>13</v>
      </c>
      <c r="U33" s="27"/>
      <c r="V33" s="61"/>
    </row>
    <row r="34" spans="1:22" ht="13.8" x14ac:dyDescent="0.25">
      <c r="A34" s="83">
        <v>12</v>
      </c>
      <c r="B34" s="165">
        <v>8</v>
      </c>
      <c r="C34" s="164">
        <v>10036018811</v>
      </c>
      <c r="D34" s="164" t="s">
        <v>55</v>
      </c>
      <c r="E34" s="166">
        <v>37411</v>
      </c>
      <c r="F34" s="98" t="s">
        <v>43</v>
      </c>
      <c r="G34" s="95" t="str">
        <f>IF(ISBLANK($B34),"",VLOOKUP($B34,[1]список!$B$1:$F$607,4,0))</f>
        <v xml:space="preserve">СПБ </v>
      </c>
      <c r="H34" s="99">
        <v>6</v>
      </c>
      <c r="I34" s="103">
        <v>5</v>
      </c>
      <c r="J34" s="99"/>
      <c r="K34" s="94">
        <v>21</v>
      </c>
      <c r="L34" s="101">
        <v>5</v>
      </c>
      <c r="M34" s="102">
        <v>6</v>
      </c>
      <c r="N34" s="101">
        <v>2</v>
      </c>
      <c r="O34" s="102">
        <v>9</v>
      </c>
      <c r="P34" s="101"/>
      <c r="Q34" s="102">
        <v>24</v>
      </c>
      <c r="R34" s="102"/>
      <c r="S34" s="102">
        <v>24</v>
      </c>
      <c r="T34" s="104">
        <f t="shared" si="0"/>
        <v>13</v>
      </c>
      <c r="U34" s="27"/>
      <c r="V34" s="61"/>
    </row>
    <row r="35" spans="1:22" ht="13.8" x14ac:dyDescent="0.25">
      <c r="A35" s="82">
        <v>13</v>
      </c>
      <c r="B35" s="169">
        <v>4</v>
      </c>
      <c r="C35" s="164">
        <v>10010168412</v>
      </c>
      <c r="D35" s="164" t="s">
        <v>56</v>
      </c>
      <c r="E35" s="166">
        <v>36015</v>
      </c>
      <c r="F35" s="98" t="s">
        <v>42</v>
      </c>
      <c r="G35" s="95" t="str">
        <f>IF(ISBLANK($B35),"",VLOOKUP($B35,[1]список!$B$1:$F$607,4,0))</f>
        <v xml:space="preserve">СПБ </v>
      </c>
      <c r="H35" s="99"/>
      <c r="I35" s="103">
        <v>14</v>
      </c>
      <c r="J35" s="99">
        <v>7</v>
      </c>
      <c r="K35" s="94">
        <v>4</v>
      </c>
      <c r="L35" s="102"/>
      <c r="M35" s="102">
        <v>13</v>
      </c>
      <c r="N35" s="101"/>
      <c r="O35" s="102">
        <v>13</v>
      </c>
      <c r="P35" s="101"/>
      <c r="Q35" s="102">
        <v>21</v>
      </c>
      <c r="R35" s="101">
        <v>5</v>
      </c>
      <c r="S35" s="102">
        <v>6</v>
      </c>
      <c r="T35" s="104">
        <f t="shared" si="0"/>
        <v>12</v>
      </c>
      <c r="U35" s="53"/>
      <c r="V35" s="28"/>
    </row>
    <row r="36" spans="1:22" ht="13.8" x14ac:dyDescent="0.25">
      <c r="A36" s="83">
        <v>14</v>
      </c>
      <c r="B36" s="168">
        <v>15</v>
      </c>
      <c r="C36" s="164">
        <v>10075644826</v>
      </c>
      <c r="D36" s="164" t="s">
        <v>57</v>
      </c>
      <c r="E36" s="166">
        <v>38042</v>
      </c>
      <c r="F36" s="98" t="s">
        <v>42</v>
      </c>
      <c r="G36" s="95" t="str">
        <f>IF(ISBLANK($B36),"",VLOOKUP($B36,[1]список!$B$1:$F$607,4,0))</f>
        <v xml:space="preserve">СПБ </v>
      </c>
      <c r="H36" s="99"/>
      <c r="I36" s="103">
        <v>12</v>
      </c>
      <c r="J36" s="99"/>
      <c r="K36" s="94">
        <v>17</v>
      </c>
      <c r="L36" s="102"/>
      <c r="M36" s="102">
        <v>20</v>
      </c>
      <c r="N36" s="101">
        <v>7</v>
      </c>
      <c r="O36" s="102">
        <v>4</v>
      </c>
      <c r="P36" s="101">
        <v>4</v>
      </c>
      <c r="Q36" s="102">
        <v>7</v>
      </c>
      <c r="R36" s="102"/>
      <c r="S36" s="102">
        <v>21</v>
      </c>
      <c r="T36" s="104">
        <f t="shared" si="0"/>
        <v>11</v>
      </c>
      <c r="U36" s="27"/>
      <c r="V36" s="61"/>
    </row>
    <row r="37" spans="1:22" ht="13.8" x14ac:dyDescent="0.25">
      <c r="A37" s="83">
        <v>15</v>
      </c>
      <c r="B37" s="96">
        <v>19</v>
      </c>
      <c r="C37" s="164">
        <v>10092621745</v>
      </c>
      <c r="D37" s="164" t="s">
        <v>58</v>
      </c>
      <c r="E37" s="166">
        <v>38828</v>
      </c>
      <c r="F37" s="98" t="s">
        <v>42</v>
      </c>
      <c r="G37" s="95" t="str">
        <f>IF(ISBLANK($B37),"",VLOOKUP($B37,[1]список!$B$1:$F$607,4,0))</f>
        <v xml:space="preserve">СПБ </v>
      </c>
      <c r="H37" s="99"/>
      <c r="I37" s="100">
        <v>16</v>
      </c>
      <c r="J37" s="99"/>
      <c r="K37" s="94">
        <v>24</v>
      </c>
      <c r="L37" s="102"/>
      <c r="M37" s="102">
        <v>12</v>
      </c>
      <c r="N37" s="101">
        <v>4</v>
      </c>
      <c r="O37" s="102">
        <v>7</v>
      </c>
      <c r="P37" s="101">
        <v>6</v>
      </c>
      <c r="Q37" s="102">
        <v>5</v>
      </c>
      <c r="R37" s="102"/>
      <c r="S37" s="102">
        <v>13</v>
      </c>
      <c r="T37" s="104">
        <f t="shared" si="0"/>
        <v>10</v>
      </c>
      <c r="U37" s="27"/>
      <c r="V37" s="61"/>
    </row>
    <row r="38" spans="1:22" ht="13.8" x14ac:dyDescent="0.25">
      <c r="A38" s="82">
        <v>16</v>
      </c>
      <c r="B38" s="168">
        <v>9</v>
      </c>
      <c r="C38" s="164">
        <v>10036013858</v>
      </c>
      <c r="D38" s="164" t="s">
        <v>59</v>
      </c>
      <c r="E38" s="166">
        <v>37597</v>
      </c>
      <c r="F38" s="98" t="s">
        <v>43</v>
      </c>
      <c r="G38" s="95" t="str">
        <f>IF(ISBLANK($B38),"",VLOOKUP($B38,[1]список!$B$1:$F$607,4,0))</f>
        <v xml:space="preserve">СПБ </v>
      </c>
      <c r="H38" s="99"/>
      <c r="I38" s="103">
        <v>18</v>
      </c>
      <c r="J38" s="99">
        <v>8</v>
      </c>
      <c r="K38" s="94">
        <v>3</v>
      </c>
      <c r="L38" s="102"/>
      <c r="M38" s="102">
        <v>16</v>
      </c>
      <c r="N38" s="101">
        <v>1</v>
      </c>
      <c r="O38" s="102">
        <v>10</v>
      </c>
      <c r="P38" s="101"/>
      <c r="Q38" s="102">
        <v>16</v>
      </c>
      <c r="R38" s="102"/>
      <c r="S38" s="102">
        <v>14</v>
      </c>
      <c r="T38" s="104">
        <f t="shared" si="0"/>
        <v>9</v>
      </c>
      <c r="U38" s="27"/>
      <c r="V38" s="61"/>
    </row>
    <row r="39" spans="1:22" ht="13.8" x14ac:dyDescent="0.25">
      <c r="A39" s="83">
        <v>17</v>
      </c>
      <c r="B39" s="96">
        <v>66</v>
      </c>
      <c r="C39" s="164">
        <v>10056107915</v>
      </c>
      <c r="D39" s="164" t="s">
        <v>60</v>
      </c>
      <c r="E39" s="166">
        <v>36635</v>
      </c>
      <c r="F39" s="98" t="s">
        <v>43</v>
      </c>
      <c r="G39" s="95" t="str">
        <f>IF(ISBLANK($B39),"",VLOOKUP($B39,[1]список!$B$1:$F$607,4,0))</f>
        <v xml:space="preserve"> Беларусь</v>
      </c>
      <c r="H39" s="99">
        <v>2</v>
      </c>
      <c r="I39" s="103">
        <v>9</v>
      </c>
      <c r="J39" s="99">
        <v>6</v>
      </c>
      <c r="K39" s="94">
        <v>5</v>
      </c>
      <c r="L39" s="101">
        <v>1</v>
      </c>
      <c r="M39" s="102">
        <v>10</v>
      </c>
      <c r="N39" s="101"/>
      <c r="O39" s="102">
        <v>14</v>
      </c>
      <c r="P39" s="101"/>
      <c r="Q39" s="102">
        <v>11</v>
      </c>
      <c r="R39" s="102"/>
      <c r="S39" s="102">
        <v>19</v>
      </c>
      <c r="T39" s="104">
        <f t="shared" si="0"/>
        <v>9</v>
      </c>
      <c r="U39" s="53"/>
      <c r="V39" s="85"/>
    </row>
    <row r="40" spans="1:22" ht="13.8" x14ac:dyDescent="0.25">
      <c r="A40" s="83">
        <v>18</v>
      </c>
      <c r="B40" s="165">
        <v>65</v>
      </c>
      <c r="C40" s="164">
        <v>10009033209</v>
      </c>
      <c r="D40" s="164" t="s">
        <v>61</v>
      </c>
      <c r="E40" s="166">
        <v>34670</v>
      </c>
      <c r="F40" s="98" t="s">
        <v>43</v>
      </c>
      <c r="G40" s="95" t="str">
        <f>IF(ISBLANK($B40),"",VLOOKUP($B40,[1]список!$B$1:$F$607,4,0))</f>
        <v xml:space="preserve"> Беларусь</v>
      </c>
      <c r="H40" s="99">
        <v>5</v>
      </c>
      <c r="I40" s="103">
        <v>6</v>
      </c>
      <c r="J40" s="99"/>
      <c r="K40" s="94">
        <v>22</v>
      </c>
      <c r="L40" s="102"/>
      <c r="M40" s="102">
        <v>14</v>
      </c>
      <c r="N40" s="101"/>
      <c r="O40" s="102">
        <v>12</v>
      </c>
      <c r="P40" s="101">
        <v>2</v>
      </c>
      <c r="Q40" s="102">
        <v>9</v>
      </c>
      <c r="R40" s="102"/>
      <c r="S40" s="102">
        <v>22</v>
      </c>
      <c r="T40" s="104">
        <f t="shared" si="0"/>
        <v>7</v>
      </c>
      <c r="U40" s="27"/>
      <c r="V40" s="61"/>
    </row>
    <row r="41" spans="1:22" ht="13.8" x14ac:dyDescent="0.25">
      <c r="A41" s="82">
        <v>19</v>
      </c>
      <c r="B41" s="169">
        <v>64</v>
      </c>
      <c r="C41" s="164">
        <v>10007891336</v>
      </c>
      <c r="D41" s="164" t="s">
        <v>62</v>
      </c>
      <c r="E41" s="166">
        <v>34518</v>
      </c>
      <c r="F41" s="98" t="s">
        <v>43</v>
      </c>
      <c r="G41" s="95" t="str">
        <f>IF(ISBLANK($B41),"",VLOOKUP($B41,[1]список!$B$1:$F$607,4,0))</f>
        <v xml:space="preserve"> Беларусь</v>
      </c>
      <c r="H41" s="99"/>
      <c r="I41" s="100">
        <v>22</v>
      </c>
      <c r="J41" s="99"/>
      <c r="K41" s="94">
        <v>13</v>
      </c>
      <c r="L41" s="102"/>
      <c r="M41" s="102">
        <v>24</v>
      </c>
      <c r="N41" s="101">
        <v>5</v>
      </c>
      <c r="O41" s="102">
        <v>6</v>
      </c>
      <c r="P41" s="101">
        <v>1</v>
      </c>
      <c r="Q41" s="102">
        <v>10</v>
      </c>
      <c r="R41" s="102"/>
      <c r="S41" s="102">
        <v>11</v>
      </c>
      <c r="T41" s="104">
        <f t="shared" si="0"/>
        <v>6</v>
      </c>
      <c r="U41" s="27"/>
      <c r="V41" s="61"/>
    </row>
    <row r="42" spans="1:22" ht="13.8" x14ac:dyDescent="0.25">
      <c r="A42" s="83">
        <v>20</v>
      </c>
      <c r="B42" s="96">
        <v>3</v>
      </c>
      <c r="C42" s="164">
        <v>10034952922</v>
      </c>
      <c r="D42" s="164" t="s">
        <v>63</v>
      </c>
      <c r="E42" s="166">
        <v>36610</v>
      </c>
      <c r="F42" s="98" t="s">
        <v>43</v>
      </c>
      <c r="G42" s="95" t="str">
        <f>IF(ISBLANK($B42),"",VLOOKUP($B42,[1]список!$B$1:$F$607,4,0))</f>
        <v xml:space="preserve">СПБ </v>
      </c>
      <c r="H42" s="99">
        <v>3</v>
      </c>
      <c r="I42" s="103">
        <v>8</v>
      </c>
      <c r="J42" s="99">
        <v>3</v>
      </c>
      <c r="K42" s="94">
        <v>8</v>
      </c>
      <c r="L42" s="102"/>
      <c r="M42" s="102">
        <v>11</v>
      </c>
      <c r="N42" s="101"/>
      <c r="O42" s="102">
        <v>16</v>
      </c>
      <c r="P42" s="101"/>
      <c r="Q42" s="102">
        <v>17</v>
      </c>
      <c r="R42" s="102"/>
      <c r="S42" s="102">
        <v>20</v>
      </c>
      <c r="T42" s="104">
        <f t="shared" si="0"/>
        <v>6</v>
      </c>
      <c r="U42" s="92"/>
      <c r="V42" s="93"/>
    </row>
    <row r="43" spans="1:22" ht="13.8" x14ac:dyDescent="0.25">
      <c r="A43" s="83">
        <v>21</v>
      </c>
      <c r="B43" s="96">
        <v>71</v>
      </c>
      <c r="C43" s="164">
        <v>10036018609</v>
      </c>
      <c r="D43" s="164" t="s">
        <v>64</v>
      </c>
      <c r="E43" s="166">
        <v>37469</v>
      </c>
      <c r="F43" s="98" t="s">
        <v>42</v>
      </c>
      <c r="G43" s="95" t="str">
        <f>IF(ISBLANK($B43),"",VLOOKUP($B43,[1]список!$B$1:$F$607,4,0))</f>
        <v xml:space="preserve">СПБ </v>
      </c>
      <c r="H43" s="99"/>
      <c r="I43" s="103">
        <v>23</v>
      </c>
      <c r="J43" s="99">
        <v>4</v>
      </c>
      <c r="K43" s="94">
        <v>7</v>
      </c>
      <c r="L43" s="102"/>
      <c r="M43" s="102">
        <v>23</v>
      </c>
      <c r="N43" s="101"/>
      <c r="O43" s="102">
        <v>23</v>
      </c>
      <c r="P43" s="101"/>
      <c r="Q43" s="102">
        <v>15</v>
      </c>
      <c r="R43" s="102"/>
      <c r="S43" s="102">
        <v>15</v>
      </c>
      <c r="T43" s="104">
        <f t="shared" si="0"/>
        <v>4</v>
      </c>
      <c r="U43" s="53"/>
      <c r="V43" s="93"/>
    </row>
    <row r="44" spans="1:22" ht="13.8" x14ac:dyDescent="0.25">
      <c r="A44" s="82">
        <v>22</v>
      </c>
      <c r="B44" s="96">
        <v>75</v>
      </c>
      <c r="C44" s="164">
        <v>10049916382</v>
      </c>
      <c r="D44" s="164" t="s">
        <v>65</v>
      </c>
      <c r="E44" s="166">
        <v>37680</v>
      </c>
      <c r="F44" s="98" t="s">
        <v>42</v>
      </c>
      <c r="G44" s="95" t="str">
        <f>IF(ISBLANK($B44),"",VLOOKUP($B44,[1]список!$B$1:$F$607,4,0))</f>
        <v>СПБ</v>
      </c>
      <c r="H44" s="99"/>
      <c r="I44" s="103">
        <v>24</v>
      </c>
      <c r="J44" s="99"/>
      <c r="K44" s="94">
        <v>19</v>
      </c>
      <c r="L44" s="102"/>
      <c r="M44" s="102">
        <v>22</v>
      </c>
      <c r="N44" s="101"/>
      <c r="O44" s="102">
        <v>21</v>
      </c>
      <c r="P44" s="101"/>
      <c r="Q44" s="102">
        <v>18</v>
      </c>
      <c r="R44" s="102"/>
      <c r="S44" s="102">
        <v>16</v>
      </c>
      <c r="T44" s="104">
        <f t="shared" si="0"/>
        <v>0</v>
      </c>
      <c r="U44" s="27"/>
      <c r="V44" s="85"/>
    </row>
    <row r="45" spans="1:22" ht="13.8" x14ac:dyDescent="0.25">
      <c r="A45" s="83">
        <v>23</v>
      </c>
      <c r="B45" s="96">
        <v>86</v>
      </c>
      <c r="C45" s="164">
        <v>10015979419</v>
      </c>
      <c r="D45" s="164" t="s">
        <v>66</v>
      </c>
      <c r="E45" s="166">
        <v>36665</v>
      </c>
      <c r="F45" s="98" t="s">
        <v>42</v>
      </c>
      <c r="G45" s="95" t="str">
        <f>IF(ISBLANK($B45),"",VLOOKUP($B45,[1]список!$B$1:$F$607,4,0))</f>
        <v xml:space="preserve"> Беларусь</v>
      </c>
      <c r="H45" s="99"/>
      <c r="I45" s="103">
        <v>20</v>
      </c>
      <c r="J45" s="99"/>
      <c r="K45" s="94">
        <v>23</v>
      </c>
      <c r="L45" s="102"/>
      <c r="M45" s="102">
        <v>18</v>
      </c>
      <c r="N45" s="101"/>
      <c r="O45" s="102">
        <v>24</v>
      </c>
      <c r="P45" s="101"/>
      <c r="Q45" s="102">
        <v>19</v>
      </c>
      <c r="R45" s="102"/>
      <c r="S45" s="102">
        <v>17</v>
      </c>
      <c r="T45" s="104">
        <f t="shared" si="0"/>
        <v>0</v>
      </c>
      <c r="U45" s="27"/>
      <c r="V45" s="85"/>
    </row>
    <row r="46" spans="1:22" ht="14.4" thickBot="1" x14ac:dyDescent="0.3">
      <c r="A46" s="83">
        <v>24</v>
      </c>
      <c r="B46" s="96">
        <v>17</v>
      </c>
      <c r="C46" s="164">
        <v>10097338571</v>
      </c>
      <c r="D46" s="164" t="s">
        <v>67</v>
      </c>
      <c r="E46" s="166">
        <v>38425</v>
      </c>
      <c r="F46" s="98" t="s">
        <v>42</v>
      </c>
      <c r="G46" s="95" t="str">
        <f>IF(ISBLANK($B46),"",VLOOKUP($B46,[1]список!$B$1:$F$607,4,0))</f>
        <v xml:space="preserve">СПБ </v>
      </c>
      <c r="H46" s="99"/>
      <c r="I46" s="100">
        <v>19</v>
      </c>
      <c r="J46" s="99"/>
      <c r="K46" s="94">
        <v>20</v>
      </c>
      <c r="L46" s="102"/>
      <c r="M46" s="102">
        <v>19</v>
      </c>
      <c r="N46" s="101"/>
      <c r="O46" s="102">
        <v>22</v>
      </c>
      <c r="P46" s="101"/>
      <c r="Q46" s="102">
        <v>20</v>
      </c>
      <c r="R46" s="102"/>
      <c r="S46" s="102">
        <v>23</v>
      </c>
      <c r="T46" s="104">
        <f t="shared" si="0"/>
        <v>0</v>
      </c>
      <c r="U46" s="27"/>
      <c r="V46" s="85"/>
    </row>
    <row r="47" spans="1:22" ht="15.6" hidden="1" customHeight="1" x14ac:dyDescent="0.25">
      <c r="A47" s="82"/>
      <c r="B47" s="63"/>
      <c r="C47" s="63"/>
      <c r="D47" s="64"/>
      <c r="E47" s="81"/>
      <c r="F47" s="63"/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84">
        <f t="shared" ref="T47:T61" si="1">H47+J47+L47+N47+P47+S47</f>
        <v>0</v>
      </c>
      <c r="U47" s="62"/>
      <c r="V47" s="86"/>
    </row>
    <row r="48" spans="1:22" ht="15.6" hidden="1" customHeight="1" x14ac:dyDescent="0.25">
      <c r="A48" s="83"/>
      <c r="B48" s="51"/>
      <c r="C48" s="51"/>
      <c r="D48" s="52"/>
      <c r="E48" s="80"/>
      <c r="F48" s="51"/>
      <c r="G48" s="55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84">
        <f t="shared" si="1"/>
        <v>0</v>
      </c>
      <c r="U48" s="27"/>
      <c r="V48" s="85"/>
    </row>
    <row r="49" spans="1:22" ht="15.6" hidden="1" customHeight="1" x14ac:dyDescent="0.25">
      <c r="A49" s="83"/>
      <c r="B49" s="51"/>
      <c r="C49" s="51"/>
      <c r="D49" s="52"/>
      <c r="E49" s="80"/>
      <c r="F49" s="51"/>
      <c r="G49" s="55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84">
        <f t="shared" si="1"/>
        <v>0</v>
      </c>
      <c r="U49" s="27"/>
      <c r="V49" s="85"/>
    </row>
    <row r="50" spans="1:22" ht="15.6" hidden="1" customHeight="1" x14ac:dyDescent="0.25">
      <c r="A50" s="82"/>
      <c r="B50" s="51"/>
      <c r="C50" s="51"/>
      <c r="D50" s="52"/>
      <c r="E50" s="80"/>
      <c r="F50" s="51"/>
      <c r="G50" s="55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84">
        <f t="shared" si="1"/>
        <v>0</v>
      </c>
      <c r="U50" s="27"/>
      <c r="V50" s="85"/>
    </row>
    <row r="51" spans="1:22" ht="15.6" hidden="1" customHeight="1" x14ac:dyDescent="0.25">
      <c r="A51" s="83"/>
      <c r="B51" s="51"/>
      <c r="C51" s="51"/>
      <c r="D51" s="52"/>
      <c r="E51" s="80"/>
      <c r="F51" s="51"/>
      <c r="G51" s="55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84">
        <f t="shared" si="1"/>
        <v>0</v>
      </c>
      <c r="U51" s="27"/>
      <c r="V51" s="85"/>
    </row>
    <row r="52" spans="1:22" ht="15.6" hidden="1" customHeight="1" x14ac:dyDescent="0.25">
      <c r="A52" s="83"/>
      <c r="B52" s="51"/>
      <c r="C52" s="51"/>
      <c r="D52" s="52"/>
      <c r="E52" s="80"/>
      <c r="F52" s="51"/>
      <c r="G52" s="55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84">
        <f t="shared" si="1"/>
        <v>0</v>
      </c>
      <c r="U52" s="27"/>
      <c r="V52" s="85"/>
    </row>
    <row r="53" spans="1:22" ht="15.6" hidden="1" customHeight="1" x14ac:dyDescent="0.25">
      <c r="A53" s="82"/>
      <c r="B53" s="51"/>
      <c r="C53" s="51"/>
      <c r="D53" s="52"/>
      <c r="E53" s="80"/>
      <c r="F53" s="51"/>
      <c r="G53" s="55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84">
        <f t="shared" si="1"/>
        <v>0</v>
      </c>
      <c r="U53" s="27"/>
      <c r="V53" s="85"/>
    </row>
    <row r="54" spans="1:22" ht="15.6" hidden="1" customHeight="1" x14ac:dyDescent="0.25">
      <c r="A54" s="83"/>
      <c r="B54" s="51"/>
      <c r="C54" s="51"/>
      <c r="D54" s="52"/>
      <c r="E54" s="80"/>
      <c r="F54" s="51"/>
      <c r="G54" s="55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84">
        <f t="shared" si="1"/>
        <v>0</v>
      </c>
      <c r="U54" s="27"/>
      <c r="V54" s="85"/>
    </row>
    <row r="55" spans="1:22" ht="15.6" hidden="1" customHeight="1" x14ac:dyDescent="0.25">
      <c r="A55" s="83"/>
      <c r="B55" s="51"/>
      <c r="C55" s="51"/>
      <c r="D55" s="52"/>
      <c r="E55" s="80"/>
      <c r="F55" s="51"/>
      <c r="G55" s="55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84">
        <f t="shared" si="1"/>
        <v>0</v>
      </c>
      <c r="U55" s="27"/>
      <c r="V55" s="85"/>
    </row>
    <row r="56" spans="1:22" ht="15.6" hidden="1" customHeight="1" x14ac:dyDescent="0.25">
      <c r="A56" s="82"/>
      <c r="B56" s="51"/>
      <c r="C56" s="51"/>
      <c r="D56" s="52"/>
      <c r="E56" s="80"/>
      <c r="F56" s="51"/>
      <c r="G56" s="55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84">
        <f t="shared" si="1"/>
        <v>0</v>
      </c>
      <c r="U56" s="27"/>
      <c r="V56" s="85"/>
    </row>
    <row r="57" spans="1:22" ht="15.6" hidden="1" customHeight="1" x14ac:dyDescent="0.25">
      <c r="A57" s="83"/>
      <c r="B57" s="51"/>
      <c r="C57" s="51"/>
      <c r="D57" s="52"/>
      <c r="E57" s="80"/>
      <c r="F57" s="51"/>
      <c r="G57" s="55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84">
        <f t="shared" si="1"/>
        <v>0</v>
      </c>
      <c r="U57" s="27"/>
      <c r="V57" s="85"/>
    </row>
    <row r="58" spans="1:22" ht="15.6" hidden="1" customHeight="1" x14ac:dyDescent="0.25">
      <c r="A58" s="83"/>
      <c r="B58" s="51"/>
      <c r="C58" s="51"/>
      <c r="D58" s="52"/>
      <c r="E58" s="80"/>
      <c r="F58" s="51"/>
      <c r="G58" s="55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84">
        <f t="shared" si="1"/>
        <v>0</v>
      </c>
      <c r="U58" s="27"/>
      <c r="V58" s="85"/>
    </row>
    <row r="59" spans="1:22" ht="15.6" hidden="1" customHeight="1" x14ac:dyDescent="0.25">
      <c r="A59" s="82"/>
      <c r="B59" s="51"/>
      <c r="C59" s="51"/>
      <c r="D59" s="52"/>
      <c r="E59" s="80"/>
      <c r="F59" s="51"/>
      <c r="G59" s="55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84">
        <f t="shared" si="1"/>
        <v>0</v>
      </c>
      <c r="U59" s="27"/>
      <c r="V59" s="85"/>
    </row>
    <row r="60" spans="1:22" ht="15.6" hidden="1" customHeight="1" x14ac:dyDescent="0.25">
      <c r="A60" s="83"/>
      <c r="B60" s="51"/>
      <c r="C60" s="51"/>
      <c r="D60" s="52"/>
      <c r="E60" s="80"/>
      <c r="F60" s="51"/>
      <c r="G60" s="55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84">
        <f t="shared" si="1"/>
        <v>0</v>
      </c>
      <c r="U60" s="27"/>
      <c r="V60" s="85"/>
    </row>
    <row r="61" spans="1:22" ht="15.6" hidden="1" customHeight="1" thickBot="1" x14ac:dyDescent="0.3">
      <c r="A61" s="83"/>
      <c r="B61" s="51"/>
      <c r="C61" s="51"/>
      <c r="D61" s="52"/>
      <c r="E61" s="80"/>
      <c r="F61" s="51"/>
      <c r="G61" s="55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84">
        <f t="shared" si="1"/>
        <v>0</v>
      </c>
      <c r="U61" s="27"/>
      <c r="V61" s="85"/>
    </row>
    <row r="62" spans="1:22" ht="15.6" customHeight="1" thickTop="1" thickBot="1" x14ac:dyDescent="0.35">
      <c r="A62" s="29"/>
      <c r="B62" s="30"/>
      <c r="C62" s="30"/>
      <c r="D62" s="31"/>
      <c r="E62" s="32"/>
      <c r="F62" s="33"/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  <c r="V62" s="37"/>
    </row>
    <row r="63" spans="1:22" ht="15.6" customHeight="1" thickTop="1" x14ac:dyDescent="0.25">
      <c r="A63" s="105" t="s">
        <v>4</v>
      </c>
      <c r="B63" s="106"/>
      <c r="C63" s="106"/>
      <c r="D63" s="106"/>
      <c r="E63" s="25"/>
      <c r="F63" s="25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</row>
    <row r="64" spans="1:22" ht="15.6" customHeight="1" x14ac:dyDescent="0.25">
      <c r="A64" s="69" t="s">
        <v>32</v>
      </c>
      <c r="B64" s="38"/>
      <c r="C64" s="70"/>
      <c r="D64" s="38"/>
      <c r="E64" s="68"/>
      <c r="F64" s="38"/>
      <c r="G64" s="71"/>
      <c r="H64" s="56"/>
      <c r="I64" s="56"/>
      <c r="J64" s="57"/>
      <c r="K64" s="57"/>
      <c r="L64" s="56"/>
      <c r="M64" s="56"/>
      <c r="N64" s="56"/>
      <c r="O64" s="56"/>
      <c r="P64" s="56"/>
      <c r="Q64" s="56"/>
      <c r="R64" s="56"/>
      <c r="S64" s="56"/>
      <c r="T64" s="57"/>
      <c r="U64" s="72"/>
      <c r="V64" s="73"/>
    </row>
    <row r="65" spans="1:22" ht="13.8" x14ac:dyDescent="0.25">
      <c r="A65" s="74" t="s">
        <v>33</v>
      </c>
      <c r="B65" s="46"/>
      <c r="C65" s="75"/>
      <c r="D65" s="46"/>
      <c r="E65" s="79"/>
      <c r="F65" s="46"/>
      <c r="G65" s="76"/>
      <c r="H65" s="54"/>
      <c r="I65" s="54"/>
      <c r="J65" s="59"/>
      <c r="K65" s="59"/>
      <c r="L65" s="54"/>
      <c r="M65" s="54"/>
      <c r="N65" s="54"/>
      <c r="O65" s="54"/>
      <c r="P65" s="54"/>
      <c r="Q65" s="54"/>
      <c r="R65" s="54"/>
      <c r="S65" s="54"/>
      <c r="T65" s="59"/>
      <c r="U65" s="77"/>
      <c r="V65" s="78"/>
    </row>
    <row r="66" spans="1:22" ht="5.25" customHeight="1" x14ac:dyDescent="0.25">
      <c r="A66" s="45"/>
      <c r="B66" s="67"/>
      <c r="C66" s="67"/>
      <c r="D66" s="40"/>
      <c r="E66" s="39"/>
      <c r="F66" s="40"/>
      <c r="G66" s="4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0"/>
      <c r="V66" s="6"/>
    </row>
    <row r="67" spans="1:22" s="65" customFormat="1" ht="14.4" x14ac:dyDescent="0.25">
      <c r="A67" s="117"/>
      <c r="B67" s="108"/>
      <c r="C67" s="108"/>
      <c r="D67" s="108"/>
      <c r="E67" s="108" t="s">
        <v>10</v>
      </c>
      <c r="F67" s="108"/>
      <c r="G67" s="108"/>
      <c r="H67" s="108" t="s">
        <v>3</v>
      </c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 t="s">
        <v>23</v>
      </c>
      <c r="V67" s="109"/>
    </row>
    <row r="68" spans="1:22" ht="13.8" x14ac:dyDescent="0.25">
      <c r="A68" s="112"/>
      <c r="B68" s="113"/>
      <c r="C68" s="113"/>
      <c r="D68" s="113"/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5"/>
    </row>
    <row r="69" spans="1:22" ht="13.8" x14ac:dyDescent="0.25">
      <c r="A69" s="66"/>
      <c r="B69" s="67"/>
      <c r="C69" s="67"/>
      <c r="D69" s="67"/>
      <c r="E69" s="42"/>
      <c r="F69" s="67"/>
      <c r="G69" s="67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67"/>
      <c r="V69" s="23"/>
    </row>
    <row r="70" spans="1:22" ht="13.8" x14ac:dyDescent="0.25">
      <c r="A70" s="66"/>
      <c r="B70" s="67"/>
      <c r="C70" s="67"/>
      <c r="D70" s="67"/>
      <c r="E70" s="42"/>
      <c r="F70" s="67"/>
      <c r="G70" s="67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67"/>
      <c r="V70" s="23"/>
    </row>
    <row r="71" spans="1:22" ht="13.8" x14ac:dyDescent="0.25">
      <c r="A71" s="66"/>
      <c r="B71" s="67"/>
      <c r="C71" s="67"/>
      <c r="D71" s="67"/>
      <c r="E71" s="42"/>
      <c r="F71" s="67"/>
      <c r="G71" s="67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67"/>
      <c r="V71" s="23"/>
    </row>
    <row r="72" spans="1:22" ht="13.8" x14ac:dyDescent="0.25">
      <c r="A72" s="66"/>
      <c r="B72" s="67"/>
      <c r="C72" s="67"/>
      <c r="D72" s="67"/>
      <c r="E72" s="42"/>
      <c r="F72" s="67"/>
      <c r="G72" s="67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0"/>
      <c r="V72" s="23"/>
    </row>
    <row r="73" spans="1:22" s="47" customFormat="1" ht="14.4" thickBot="1" x14ac:dyDescent="0.3">
      <c r="A73" s="116" t="s">
        <v>22</v>
      </c>
      <c r="B73" s="110"/>
      <c r="C73" s="110"/>
      <c r="D73" s="110"/>
      <c r="E73" s="110" t="str">
        <f>G17</f>
        <v>Соловьев Г.Н. (ВК, Санкт-Петербург)</v>
      </c>
      <c r="F73" s="110"/>
      <c r="G73" s="110"/>
      <c r="H73" s="110" t="str">
        <f>G18</f>
        <v>Михайлова И.Н. (ВК, Санкт-Петербург)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 t="str">
        <f>G19</f>
        <v>Валова А.С.(ВК, Санкт-Петербург)</v>
      </c>
      <c r="V73" s="111"/>
    </row>
    <row r="74" spans="1:22" ht="13.8" thickTop="1" x14ac:dyDescent="0.25"/>
  </sheetData>
  <mergeCells count="42">
    <mergeCell ref="A6:V6"/>
    <mergeCell ref="A1:V1"/>
    <mergeCell ref="A2:V2"/>
    <mergeCell ref="A3:V3"/>
    <mergeCell ref="A4:V4"/>
    <mergeCell ref="A5:V5"/>
    <mergeCell ref="H18:V18"/>
    <mergeCell ref="A7:V7"/>
    <mergeCell ref="A8:V8"/>
    <mergeCell ref="A9:V9"/>
    <mergeCell ref="A10:V10"/>
    <mergeCell ref="A11:V11"/>
    <mergeCell ref="A12:V12"/>
    <mergeCell ref="A13:D13"/>
    <mergeCell ref="A14:D14"/>
    <mergeCell ref="A15:G15"/>
    <mergeCell ref="H15:V15"/>
    <mergeCell ref="H17:V17"/>
    <mergeCell ref="H19:V19"/>
    <mergeCell ref="A21:A22"/>
    <mergeCell ref="B21:B22"/>
    <mergeCell ref="C21:C22"/>
    <mergeCell ref="D21:D22"/>
    <mergeCell ref="E21:E22"/>
    <mergeCell ref="F21:F22"/>
    <mergeCell ref="G21:G22"/>
    <mergeCell ref="T21:T22"/>
    <mergeCell ref="U21:U22"/>
    <mergeCell ref="V21:V22"/>
    <mergeCell ref="H21:S22"/>
    <mergeCell ref="A63:D63"/>
    <mergeCell ref="G63:V63"/>
    <mergeCell ref="U67:V67"/>
    <mergeCell ref="U73:V73"/>
    <mergeCell ref="A68:E68"/>
    <mergeCell ref="F68:V68"/>
    <mergeCell ref="A73:D73"/>
    <mergeCell ref="E73:G73"/>
    <mergeCell ref="H73:T73"/>
    <mergeCell ref="A67:D67"/>
    <mergeCell ref="E67:G67"/>
    <mergeCell ref="H67:T67"/>
  </mergeCells>
  <phoneticPr fontId="19" type="noConversion"/>
  <pageMargins left="0.7" right="0.7" top="0.75" bottom="0.75" header="0.3" footer="0.3"/>
  <pageSetup paperSize="9" scale="43" orientation="portrait" r:id="rId1"/>
  <colBreaks count="1" manualBreakCount="1">
    <brk id="22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Shalunov</cp:lastModifiedBy>
  <cp:lastPrinted>2021-07-08T19:40:04Z</cp:lastPrinted>
  <dcterms:created xsi:type="dcterms:W3CDTF">1996-10-08T23:32:33Z</dcterms:created>
  <dcterms:modified xsi:type="dcterms:W3CDTF">2023-10-19T08:55:52Z</dcterms:modified>
</cp:coreProperties>
</file>