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2023\Трек 2023\"/>
    </mc:Choice>
  </mc:AlternateContent>
  <xr:revisionPtr revIDLastSave="0" documentId="13_ncr:1_{F9DF74D7-9FC5-4BC9-A19B-C77D5E04F80D}" xr6:coauthVersionLast="47" xr6:coauthVersionMax="47" xr10:uidLastSave="{00000000-0000-0000-0000-000000000000}"/>
  <bookViews>
    <workbookView xWindow="-110" yWindow="-110" windowWidth="19420" windowHeight="10300" tabRatio="789" xr2:uid="{00000000-000D-0000-FFFF-FFFF00000000}"/>
  </bookViews>
  <sheets>
    <sheet name="Мэдисон" sheetId="91" r:id="rId1"/>
  </sheets>
  <definedNames>
    <definedName name="_xlnm.Print_Titles" localSheetId="0">Мэдисон!$21:$21</definedName>
    <definedName name="_xlnm.Print_Area" localSheetId="0">Мэдисон!$A$1:$AV$49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8" i="91" l="1"/>
  <c r="A38" i="91"/>
  <c r="B36" i="91"/>
  <c r="A36" i="91"/>
  <c r="B34" i="91"/>
  <c r="A34" i="91"/>
  <c r="B32" i="91"/>
  <c r="A32" i="91"/>
  <c r="B30" i="91"/>
  <c r="A30" i="91"/>
  <c r="B28" i="91"/>
  <c r="A28" i="91"/>
  <c r="B26" i="91"/>
  <c r="A26" i="91"/>
  <c r="AR38" i="91"/>
  <c r="AQ38" i="91"/>
  <c r="AP38" i="91"/>
  <c r="AO38" i="91"/>
  <c r="AN38" i="91"/>
  <c r="AM38" i="91"/>
  <c r="AL38" i="91"/>
  <c r="AK38" i="91"/>
  <c r="AJ38" i="91"/>
  <c r="AI38" i="91"/>
  <c r="AH38" i="91"/>
  <c r="AG38" i="91"/>
  <c r="AF38" i="91"/>
  <c r="AE38" i="91"/>
  <c r="AD38" i="91"/>
  <c r="AC38" i="91"/>
  <c r="AB38" i="91"/>
  <c r="AA38" i="91"/>
  <c r="Z38" i="91"/>
  <c r="Y38" i="91"/>
  <c r="X38" i="91"/>
  <c r="W38" i="91"/>
  <c r="V38" i="91"/>
  <c r="U38" i="91"/>
  <c r="T38" i="91"/>
  <c r="S38" i="91"/>
  <c r="R38" i="91"/>
  <c r="Q38" i="91"/>
  <c r="P38" i="91"/>
  <c r="O38" i="91"/>
  <c r="N38" i="91"/>
  <c r="M38" i="91"/>
  <c r="L38" i="91"/>
  <c r="K38" i="91"/>
  <c r="J38" i="91"/>
  <c r="I38" i="91"/>
  <c r="H38" i="91"/>
  <c r="AR36" i="91"/>
  <c r="AQ36" i="91"/>
  <c r="AP36" i="91"/>
  <c r="AO36" i="91"/>
  <c r="AN36" i="91"/>
  <c r="AM36" i="91"/>
  <c r="AL36" i="91"/>
  <c r="AK36" i="91"/>
  <c r="AJ36" i="91"/>
  <c r="AI36" i="91"/>
  <c r="AH36" i="91"/>
  <c r="AG36" i="91"/>
  <c r="AF36" i="91"/>
  <c r="AE36" i="91"/>
  <c r="AD36" i="91"/>
  <c r="AC36" i="91"/>
  <c r="AB36" i="91"/>
  <c r="AA36" i="91"/>
  <c r="Z36" i="91"/>
  <c r="Y36" i="91"/>
  <c r="X36" i="91"/>
  <c r="W36" i="91"/>
  <c r="V36" i="91"/>
  <c r="U36" i="91"/>
  <c r="T36" i="91"/>
  <c r="S36" i="91"/>
  <c r="R36" i="91"/>
  <c r="Q36" i="91"/>
  <c r="P36" i="91"/>
  <c r="O36" i="91"/>
  <c r="N36" i="91"/>
  <c r="M36" i="91"/>
  <c r="L36" i="91"/>
  <c r="K36" i="91"/>
  <c r="J36" i="91"/>
  <c r="I36" i="91"/>
  <c r="H36" i="91"/>
  <c r="AR34" i="91"/>
  <c r="AQ34" i="91"/>
  <c r="AP34" i="91"/>
  <c r="AO34" i="91"/>
  <c r="AN34" i="91"/>
  <c r="AM34" i="91"/>
  <c r="AL34" i="91"/>
  <c r="AK34" i="91"/>
  <c r="AJ34" i="91"/>
  <c r="AI34" i="91"/>
  <c r="AH34" i="91"/>
  <c r="AG34" i="91"/>
  <c r="AF34" i="91"/>
  <c r="AE34" i="91"/>
  <c r="AD34" i="91"/>
  <c r="AC34" i="91"/>
  <c r="AB34" i="91"/>
  <c r="AA34" i="91"/>
  <c r="Z34" i="91"/>
  <c r="Y34" i="91"/>
  <c r="X34" i="91"/>
  <c r="W34" i="91"/>
  <c r="V34" i="91"/>
  <c r="U34" i="91"/>
  <c r="T34" i="91"/>
  <c r="S34" i="91"/>
  <c r="R34" i="91"/>
  <c r="Q34" i="91"/>
  <c r="P34" i="91"/>
  <c r="O34" i="91"/>
  <c r="N34" i="91"/>
  <c r="M34" i="91"/>
  <c r="L34" i="91"/>
  <c r="K34" i="91"/>
  <c r="J34" i="91"/>
  <c r="I34" i="91"/>
  <c r="H34" i="91"/>
  <c r="AR32" i="91"/>
  <c r="AQ32" i="91"/>
  <c r="AP32" i="91"/>
  <c r="AO32" i="91"/>
  <c r="AN32" i="91"/>
  <c r="AM32" i="91"/>
  <c r="AL32" i="91"/>
  <c r="AK32" i="91"/>
  <c r="AJ32" i="91"/>
  <c r="AI32" i="91"/>
  <c r="AH32" i="91"/>
  <c r="AG32" i="91"/>
  <c r="AF32" i="91"/>
  <c r="AE32" i="91"/>
  <c r="AD32" i="91"/>
  <c r="AC32" i="91"/>
  <c r="AB32" i="91"/>
  <c r="AA32" i="91"/>
  <c r="Z32" i="91"/>
  <c r="Y32" i="91"/>
  <c r="X32" i="91"/>
  <c r="W32" i="91"/>
  <c r="V32" i="91"/>
  <c r="U32" i="91"/>
  <c r="T32" i="91"/>
  <c r="S32" i="91"/>
  <c r="R32" i="91"/>
  <c r="Q32" i="91"/>
  <c r="P32" i="91"/>
  <c r="O32" i="91"/>
  <c r="N32" i="91"/>
  <c r="M32" i="91"/>
  <c r="L32" i="91"/>
  <c r="K32" i="91"/>
  <c r="J32" i="91"/>
  <c r="I32" i="91"/>
  <c r="H32" i="91"/>
  <c r="AR30" i="91"/>
  <c r="AQ30" i="91"/>
  <c r="AP30" i="91"/>
  <c r="AO30" i="91"/>
  <c r="AN30" i="91"/>
  <c r="AM30" i="91"/>
  <c r="AL30" i="91"/>
  <c r="AK30" i="91"/>
  <c r="AJ30" i="91"/>
  <c r="AI30" i="91"/>
  <c r="AH30" i="91"/>
  <c r="AG30" i="91"/>
  <c r="AF30" i="91"/>
  <c r="AE30" i="91"/>
  <c r="AD30" i="91"/>
  <c r="AC30" i="91"/>
  <c r="AB30" i="91"/>
  <c r="AA30" i="91"/>
  <c r="Z30" i="91"/>
  <c r="Y30" i="91"/>
  <c r="X30" i="91"/>
  <c r="W30" i="91"/>
  <c r="V30" i="91"/>
  <c r="U30" i="91"/>
  <c r="T30" i="91"/>
  <c r="S30" i="91"/>
  <c r="R30" i="91"/>
  <c r="Q30" i="91"/>
  <c r="P30" i="91"/>
  <c r="O30" i="91"/>
  <c r="N30" i="91"/>
  <c r="M30" i="91"/>
  <c r="L30" i="91"/>
  <c r="K30" i="91"/>
  <c r="J30" i="91"/>
  <c r="I30" i="91"/>
  <c r="H30" i="91"/>
  <c r="AR28" i="91"/>
  <c r="AQ28" i="91"/>
  <c r="AP28" i="91"/>
  <c r="AO28" i="91"/>
  <c r="AN28" i="91"/>
  <c r="AM28" i="91"/>
  <c r="AL28" i="91"/>
  <c r="AK28" i="91"/>
  <c r="AJ28" i="91"/>
  <c r="AI28" i="91"/>
  <c r="AH28" i="91"/>
  <c r="AG28" i="91"/>
  <c r="AF28" i="91"/>
  <c r="AE28" i="91"/>
  <c r="AD28" i="91"/>
  <c r="AC28" i="91"/>
  <c r="AB28" i="91"/>
  <c r="AA28" i="91"/>
  <c r="Z28" i="91"/>
  <c r="Y28" i="91"/>
  <c r="X28" i="91"/>
  <c r="W28" i="91"/>
  <c r="V28" i="91"/>
  <c r="U28" i="91"/>
  <c r="T28" i="91"/>
  <c r="S28" i="91"/>
  <c r="R28" i="91"/>
  <c r="Q28" i="91"/>
  <c r="P28" i="91"/>
  <c r="O28" i="91"/>
  <c r="N28" i="91"/>
  <c r="M28" i="91"/>
  <c r="L28" i="91"/>
  <c r="K28" i="91"/>
  <c r="J28" i="91"/>
  <c r="I28" i="91"/>
  <c r="H28" i="91"/>
  <c r="AR26" i="91"/>
  <c r="AQ26" i="91"/>
  <c r="AP26" i="91"/>
  <c r="AO26" i="91"/>
  <c r="AN26" i="91"/>
  <c r="AM26" i="91"/>
  <c r="AL26" i="91"/>
  <c r="AK26" i="91"/>
  <c r="AJ26" i="91"/>
  <c r="AI26" i="91"/>
  <c r="AH26" i="91"/>
  <c r="AG26" i="91"/>
  <c r="AF26" i="91"/>
  <c r="AE26" i="91"/>
  <c r="AD26" i="91"/>
  <c r="AC26" i="91"/>
  <c r="AB26" i="91"/>
  <c r="AA26" i="91"/>
  <c r="Z26" i="91"/>
  <c r="Y26" i="91"/>
  <c r="X26" i="91"/>
  <c r="W26" i="91"/>
  <c r="V26" i="91"/>
  <c r="U26" i="91"/>
  <c r="T26" i="91"/>
  <c r="S26" i="91"/>
  <c r="R26" i="91"/>
  <c r="Q26" i="91"/>
  <c r="P26" i="91"/>
  <c r="O26" i="91"/>
  <c r="N26" i="91"/>
  <c r="M26" i="91"/>
  <c r="L26" i="91"/>
  <c r="K26" i="91"/>
  <c r="J26" i="91"/>
  <c r="I26" i="91"/>
  <c r="H26" i="91"/>
  <c r="AP24" i="91"/>
  <c r="AR24" i="91"/>
  <c r="AQ24" i="91"/>
  <c r="AO24" i="91"/>
  <c r="AN24" i="91"/>
  <c r="AM24" i="91"/>
  <c r="AL24" i="91"/>
  <c r="AK24" i="91"/>
  <c r="AJ24" i="91"/>
  <c r="AI24" i="91"/>
  <c r="AH24" i="91"/>
  <c r="AG24" i="91"/>
  <c r="AF24" i="91"/>
  <c r="AE24" i="91"/>
  <c r="AD24" i="91"/>
  <c r="AC24" i="91"/>
  <c r="AB24" i="91"/>
  <c r="AA24" i="91"/>
  <c r="Z24" i="91"/>
  <c r="Y24" i="91"/>
  <c r="X24" i="91"/>
  <c r="W24" i="91"/>
  <c r="V24" i="91"/>
  <c r="U24" i="91"/>
  <c r="T24" i="91"/>
  <c r="S24" i="91"/>
  <c r="R24" i="91"/>
  <c r="Q24" i="91"/>
  <c r="P24" i="91"/>
  <c r="O24" i="91"/>
  <c r="N24" i="91"/>
  <c r="M24" i="91"/>
  <c r="L24" i="91"/>
  <c r="K24" i="91"/>
  <c r="J24" i="91"/>
  <c r="I24" i="91"/>
  <c r="H24" i="91"/>
  <c r="B24" i="91"/>
  <c r="AS37" i="91"/>
  <c r="AS38" i="91" s="1"/>
  <c r="AS35" i="91"/>
  <c r="AS36" i="91" s="1"/>
  <c r="AS23" i="91"/>
  <c r="AS24" i="91" s="1"/>
  <c r="AS33" i="91"/>
  <c r="AS34" i="91" s="1"/>
  <c r="AS31" i="91"/>
  <c r="AS32" i="91" s="1"/>
  <c r="A24" i="91"/>
  <c r="AS25" i="91" l="1"/>
  <c r="AS26" i="91" s="1"/>
  <c r="AS27" i="91"/>
  <c r="AS28" i="91" s="1"/>
  <c r="AS29" i="91"/>
  <c r="AS30" i="91" s="1"/>
  <c r="L49" i="91" l="1"/>
  <c r="E49" i="91"/>
  <c r="AR49" i="91" l="1"/>
</calcChain>
</file>

<file path=xl/sharedStrings.xml><?xml version="1.0" encoding="utf-8"?>
<sst xmlns="http://schemas.openxmlformats.org/spreadsheetml/2006/main" count="84" uniqueCount="70">
  <si>
    <t>Министерство спорта Российской Федерации</t>
  </si>
  <si>
    <t>ТЕХНИЧЕСКИЕ ДАННЫЕ ТРАССЫ:</t>
  </si>
  <si>
    <t>ФАМИЛИЯ ИМЯ</t>
  </si>
  <si>
    <t>ГЛАВНЫЙ СЕКРЕТАРЬ</t>
  </si>
  <si>
    <t>ПОГОДНЫЕ УСЛОВИЯ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</si>
  <si>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</si>
  <si>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</si>
  <si>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</si>
  <si>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</si>
  <si>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</si>
  <si>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</si>
  <si>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</si>
  <si>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</si>
  <si>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</si>
  <si>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</si>
  <si>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ГЛАВНЫЙ СУДЬЯ:</t>
  </si>
  <si>
    <t>ГЛАВНЫЙ СЕКРЕТАРЬ:</t>
  </si>
  <si>
    <t>ИТОГОВЫЙ ПРОТОКОЛ</t>
  </si>
  <si>
    <t>Санкт-Петербург</t>
  </si>
  <si>
    <t>ВЫПОЛНЕНИЕ НТУ ЕВСК</t>
  </si>
  <si>
    <t>РЕЗУЛЬТАТ очки</t>
  </si>
  <si>
    <t>Доп. Инфо</t>
  </si>
  <si>
    <t>ДАТА РОЖД.</t>
  </si>
  <si>
    <t>ДИСТАНЦИЯ: ДЛИНА КРУГА/КРУГОВ</t>
  </si>
  <si>
    <t>Место на основном финише</t>
  </si>
  <si>
    <t>UCI ID</t>
  </si>
  <si>
    <t/>
  </si>
  <si>
    <t>СУДЬЯ НА ФИНИШЕ</t>
  </si>
  <si>
    <t>+ ЗА КРУГ</t>
  </si>
  <si>
    <t>- ЗА КРУГ</t>
  </si>
  <si>
    <t>Скорняков Григорий</t>
  </si>
  <si>
    <t>Михайлова И.Н. (ВК, Санкт-Петербург)</t>
  </si>
  <si>
    <t>НАЗВАНИЕ ТРАССЫ / РЕГ. НОМЕР: велотрек "Локосфинкс"</t>
  </si>
  <si>
    <t>ПОКРЫТИЕ ТРЕКА: дерево</t>
  </si>
  <si>
    <t>ДЛИНА ТРЕКА: 250 м</t>
  </si>
  <si>
    <t>Тульская область</t>
  </si>
  <si>
    <t>МЕСТО ПРОВЕДЕНИЯ: г. Санкт-Петербург</t>
  </si>
  <si>
    <t>ОЧКИ НА ПРОМЕЖУТОЧНЫХ ФИНИШАХ</t>
  </si>
  <si>
    <t>трек - мэдисон</t>
  </si>
  <si>
    <t>№ ВРВС: 0080461611Я</t>
  </si>
  <si>
    <t>Щегольков Илья</t>
  </si>
  <si>
    <t>Палагичев Иван</t>
  </si>
  <si>
    <t>Хилькович Денис</t>
  </si>
  <si>
    <t>ОЧКИ ЗА КРУГИ</t>
  </si>
  <si>
    <t>КУБОК РОССИИ</t>
  </si>
  <si>
    <t>Мужчины</t>
  </si>
  <si>
    <t>ДАТА ПРОВЕДЕНИЯ: 31 января 2023 года</t>
  </si>
  <si>
    <t>Температура: +21</t>
  </si>
  <si>
    <t>Влажность: 56 %</t>
  </si>
  <si>
    <t>0,250 км/120</t>
  </si>
  <si>
    <t>Афанасьева Е.А. (ВК, Свердловская область)</t>
  </si>
  <si>
    <t>Ярышева О.Ю. (ВК, )</t>
  </si>
  <si>
    <t>Гонов Лев</t>
  </si>
  <si>
    <t>Смирнов Иван</t>
  </si>
  <si>
    <t>Бугаенко Виктор</t>
  </si>
  <si>
    <t>Зараковский Даниил</t>
  </si>
  <si>
    <t>Постарнак Михаил</t>
  </si>
  <si>
    <t>Шакотько Александ</t>
  </si>
  <si>
    <t>Зацепин Сергей</t>
  </si>
  <si>
    <t>Новолодский Иван</t>
  </si>
  <si>
    <t>Мальнев Сергей</t>
  </si>
  <si>
    <t>Крючков Марк</t>
  </si>
  <si>
    <t>Гомозков Артем</t>
  </si>
  <si>
    <t>Новиков Савва</t>
  </si>
  <si>
    <t>Москва</t>
  </si>
  <si>
    <t>Санкт-Петербург, Орловская область</t>
  </si>
  <si>
    <t>Санкт-Петербург, Ростовская область</t>
  </si>
  <si>
    <t>НАЧАЛО ГОНКИ:</t>
  </si>
  <si>
    <t>ОКОНЧАНИЕ ГОНКИ:</t>
  </si>
  <si>
    <t>№ ЕКП 2023: 26263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</si>
</sst>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"/>
    <numFmt numFmtId="165" formatCode="h:mm:ss.00"/>
    <numFmt numFmtId="166" formatCode="0.0"/>
  </numFmts>
  <fonts count="2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b/>
      <sz val="9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" fillId="0" borderId="0"/>
    <xf numFmtId="0" fontId="16" fillId="0" borderId="0"/>
    <xf numFmtId="0" fontId="2" fillId="0" borderId="0"/>
  </cellStyleXfs>
  <cellXfs count="169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1" fillId="0" borderId="4" xfId="0" applyFont="1" applyBorder="1" applyAlignment="1">
      <alignment horizontal="right" vertical="center"/>
    </xf>
    <xf numFmtId="0" fontId="11" fillId="0" borderId="4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8" xfId="0" applyFont="1" applyBorder="1" applyAlignment="1">
      <alignment horizontal="right" vertical="center"/>
    </xf>
    <xf numFmtId="0" fontId="11" fillId="0" borderId="1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13" fillId="0" borderId="1" xfId="0" applyFont="1" applyBorder="1" applyAlignment="1">
      <alignment horizontal="right" vertical="center"/>
    </xf>
    <xf numFmtId="0" fontId="13" fillId="0" borderId="12" xfId="0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49" fontId="11" fillId="0" borderId="1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14" fontId="11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vertical="center"/>
    </xf>
    <xf numFmtId="14" fontId="11" fillId="0" borderId="4" xfId="0" applyNumberFormat="1" applyFont="1" applyFill="1" applyBorder="1" applyAlignment="1">
      <alignment vertical="center"/>
    </xf>
    <xf numFmtId="14" fontId="11" fillId="0" borderId="4" xfId="0" applyNumberFormat="1" applyFont="1" applyBorder="1" applyAlignment="1">
      <alignment horizontal="right" vertical="center"/>
    </xf>
    <xf numFmtId="14" fontId="11" fillId="0" borderId="18" xfId="0" applyNumberFormat="1" applyFont="1" applyBorder="1" applyAlignment="1">
      <alignment horizontal="right" vertical="center"/>
    </xf>
    <xf numFmtId="14" fontId="11" fillId="0" borderId="1" xfId="0" applyNumberFormat="1" applyFont="1" applyBorder="1" applyAlignment="1">
      <alignment horizontal="center" vertical="center"/>
    </xf>
    <xf numFmtId="14" fontId="5" fillId="0" borderId="4" xfId="0" applyNumberFormat="1" applyFont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vertical="center"/>
    </xf>
    <xf numFmtId="0" fontId="5" fillId="0" borderId="14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49" fontId="11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49" fontId="11" fillId="0" borderId="2" xfId="0" applyNumberFormat="1" applyFont="1" applyBorder="1" applyAlignment="1">
      <alignment vertical="center"/>
    </xf>
    <xf numFmtId="49" fontId="11" fillId="0" borderId="2" xfId="0" applyNumberFormat="1" applyFont="1" applyBorder="1" applyAlignment="1">
      <alignment horizontal="left" vertical="center"/>
    </xf>
    <xf numFmtId="0" fontId="10" fillId="0" borderId="11" xfId="0" applyFont="1" applyBorder="1" applyAlignment="1">
      <alignment vertical="center"/>
    </xf>
    <xf numFmtId="165" fontId="17" fillId="0" borderId="18" xfId="0" applyNumberFormat="1" applyFont="1" applyBorder="1" applyAlignment="1">
      <alignment vertical="center"/>
    </xf>
    <xf numFmtId="0" fontId="5" fillId="0" borderId="28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65" fontId="17" fillId="0" borderId="19" xfId="0" applyNumberFormat="1" applyFont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6" fontId="17" fillId="0" borderId="18" xfId="0" applyNumberFormat="1" applyFont="1" applyBorder="1" applyAlignment="1">
      <alignment horizontal="center" vertical="center"/>
    </xf>
    <xf numFmtId="0" fontId="6" fillId="2" borderId="32" xfId="3" applyFont="1" applyFill="1" applyBorder="1" applyAlignment="1">
      <alignment horizontal="center" vertical="center" wrapText="1"/>
    </xf>
    <xf numFmtId="49" fontId="6" fillId="2" borderId="32" xfId="3" applyNumberFormat="1" applyFont="1" applyFill="1" applyBorder="1" applyAlignment="1">
      <alignment horizontal="center" vertical="center" wrapText="1"/>
    </xf>
    <xf numFmtId="0" fontId="5" fillId="3" borderId="30" xfId="3" applyFont="1" applyFill="1" applyBorder="1" applyAlignment="1">
      <alignment horizontal="center" vertical="center" wrapText="1"/>
    </xf>
    <xf numFmtId="0" fontId="18" fillId="0" borderId="30" xfId="8" applyFont="1" applyFill="1" applyBorder="1" applyAlignment="1">
      <alignment vertical="center" wrapText="1"/>
    </xf>
    <xf numFmtId="14" fontId="18" fillId="0" borderId="30" xfId="9" applyNumberFormat="1" applyFont="1" applyFill="1" applyBorder="1" applyAlignment="1">
      <alignment horizontal="center" vertical="center" wrapText="1"/>
    </xf>
    <xf numFmtId="164" fontId="5" fillId="0" borderId="30" xfId="0" applyNumberFormat="1" applyFont="1" applyFill="1" applyBorder="1" applyAlignment="1">
      <alignment horizontal="center" vertical="center" wrapText="1"/>
    </xf>
    <xf numFmtId="0" fontId="5" fillId="0" borderId="30" xfId="0" applyNumberFormat="1" applyFont="1" applyFill="1" applyBorder="1" applyAlignment="1" applyProtection="1">
      <alignment horizontal="center" vertical="center"/>
    </xf>
    <xf numFmtId="0" fontId="5" fillId="0" borderId="35" xfId="0" applyNumberFormat="1" applyFont="1" applyFill="1" applyBorder="1" applyAlignment="1" applyProtection="1">
      <alignment horizontal="center" vertical="center"/>
    </xf>
    <xf numFmtId="0" fontId="5" fillId="3" borderId="36" xfId="3" applyFont="1" applyFill="1" applyBorder="1" applyAlignment="1">
      <alignment horizontal="center" vertical="center" wrapText="1"/>
    </xf>
    <xf numFmtId="0" fontId="18" fillId="0" borderId="36" xfId="8" applyFont="1" applyFill="1" applyBorder="1" applyAlignment="1">
      <alignment vertical="center" wrapText="1"/>
    </xf>
    <xf numFmtId="14" fontId="18" fillId="0" borderId="36" xfId="9" applyNumberFormat="1" applyFont="1" applyFill="1" applyBorder="1" applyAlignment="1">
      <alignment horizontal="center" vertical="center" wrapText="1"/>
    </xf>
    <xf numFmtId="164" fontId="5" fillId="0" borderId="36" xfId="0" applyNumberFormat="1" applyFont="1" applyFill="1" applyBorder="1" applyAlignment="1">
      <alignment horizontal="center" vertical="center" wrapText="1"/>
    </xf>
    <xf numFmtId="0" fontId="5" fillId="0" borderId="36" xfId="0" applyNumberFormat="1" applyFont="1" applyFill="1" applyBorder="1" applyAlignment="1" applyProtection="1">
      <alignment horizontal="center" vertical="center"/>
    </xf>
    <xf numFmtId="0" fontId="5" fillId="0" borderId="37" xfId="0" applyNumberFormat="1" applyFont="1" applyFill="1" applyBorder="1" applyAlignment="1" applyProtection="1">
      <alignment horizontal="center" vertical="center"/>
    </xf>
    <xf numFmtId="0" fontId="5" fillId="3" borderId="38" xfId="3" applyFont="1" applyFill="1" applyBorder="1" applyAlignment="1">
      <alignment horizontal="center" vertical="center" wrapText="1"/>
    </xf>
    <xf numFmtId="0" fontId="18" fillId="0" borderId="38" xfId="8" applyFont="1" applyFill="1" applyBorder="1" applyAlignment="1">
      <alignment vertical="center" wrapText="1"/>
    </xf>
    <xf numFmtId="14" fontId="18" fillId="0" borderId="38" xfId="9" applyNumberFormat="1" applyFont="1" applyFill="1" applyBorder="1" applyAlignment="1">
      <alignment horizontal="center" vertical="center" wrapText="1"/>
    </xf>
    <xf numFmtId="164" fontId="5" fillId="0" borderId="38" xfId="0" applyNumberFormat="1" applyFont="1" applyFill="1" applyBorder="1" applyAlignment="1">
      <alignment horizontal="center" vertical="center" wrapText="1"/>
    </xf>
    <xf numFmtId="0" fontId="5" fillId="0" borderId="38" xfId="0" applyNumberFormat="1" applyFont="1" applyFill="1" applyBorder="1" applyAlignment="1" applyProtection="1">
      <alignment horizontal="center" vertical="center"/>
    </xf>
    <xf numFmtId="0" fontId="5" fillId="0" borderId="39" xfId="0" applyNumberFormat="1" applyFont="1" applyFill="1" applyBorder="1" applyAlignment="1" applyProtection="1">
      <alignment horizontal="center" vertical="center"/>
    </xf>
    <xf numFmtId="0" fontId="5" fillId="3" borderId="32" xfId="3" applyFont="1" applyFill="1" applyBorder="1" applyAlignment="1">
      <alignment horizontal="center" vertical="center" wrapText="1"/>
    </xf>
    <xf numFmtId="0" fontId="18" fillId="0" borderId="32" xfId="8" applyFont="1" applyFill="1" applyBorder="1" applyAlignment="1">
      <alignment vertical="center" wrapText="1"/>
    </xf>
    <xf numFmtId="14" fontId="18" fillId="0" borderId="32" xfId="9" applyNumberFormat="1" applyFont="1" applyFill="1" applyBorder="1" applyAlignment="1">
      <alignment horizontal="center" vertical="center" wrapText="1"/>
    </xf>
    <xf numFmtId="164" fontId="5" fillId="0" borderId="32" xfId="0" applyNumberFormat="1" applyFont="1" applyFill="1" applyBorder="1" applyAlignment="1">
      <alignment horizontal="center" vertical="center" wrapText="1"/>
    </xf>
    <xf numFmtId="0" fontId="5" fillId="0" borderId="32" xfId="0" applyNumberFormat="1" applyFont="1" applyFill="1" applyBorder="1" applyAlignment="1" applyProtection="1">
      <alignment horizontal="center" vertical="center"/>
    </xf>
    <xf numFmtId="0" fontId="5" fillId="0" borderId="34" xfId="0" applyNumberFormat="1" applyFont="1" applyFill="1" applyBorder="1" applyAlignment="1" applyProtection="1">
      <alignment horizontal="center" vertical="center"/>
    </xf>
    <xf numFmtId="1" fontId="18" fillId="0" borderId="40" xfId="9" applyNumberFormat="1" applyFont="1" applyFill="1" applyBorder="1" applyAlignment="1">
      <alignment horizontal="center" vertical="center" wrapText="1"/>
    </xf>
    <xf numFmtId="0" fontId="5" fillId="0" borderId="40" xfId="0" applyFont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1" fontId="18" fillId="0" borderId="41" xfId="9" applyNumberFormat="1" applyFont="1" applyFill="1" applyBorder="1" applyAlignment="1">
      <alignment horizontal="center" vertical="center" wrapText="1"/>
    </xf>
    <xf numFmtId="0" fontId="5" fillId="3" borderId="27" xfId="3" applyFont="1" applyFill="1" applyBorder="1" applyAlignment="1">
      <alignment horizontal="center" vertical="center" wrapText="1"/>
    </xf>
    <xf numFmtId="0" fontId="18" fillId="0" borderId="27" xfId="8" applyFont="1" applyFill="1" applyBorder="1" applyAlignment="1">
      <alignment vertical="center" wrapText="1"/>
    </xf>
    <xf numFmtId="14" fontId="18" fillId="0" borderId="27" xfId="9" applyNumberFormat="1" applyFont="1" applyFill="1" applyBorder="1" applyAlignment="1">
      <alignment horizontal="center" vertical="center" wrapText="1"/>
    </xf>
    <xf numFmtId="164" fontId="5" fillId="0" borderId="27" xfId="0" applyNumberFormat="1" applyFont="1" applyFill="1" applyBorder="1" applyAlignment="1">
      <alignment horizontal="center" vertical="center" wrapText="1"/>
    </xf>
    <xf numFmtId="1" fontId="18" fillId="0" borderId="42" xfId="9" applyNumberFormat="1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 applyProtection="1">
      <alignment horizontal="center" vertical="center"/>
    </xf>
    <xf numFmtId="0" fontId="5" fillId="0" borderId="43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165" fontId="17" fillId="0" borderId="20" xfId="0" applyNumberFormat="1" applyFont="1" applyBorder="1" applyAlignment="1">
      <alignment horizontal="left" vertical="center"/>
    </xf>
    <xf numFmtId="165" fontId="17" fillId="0" borderId="18" xfId="0" applyNumberFormat="1" applyFont="1" applyBorder="1" applyAlignment="1">
      <alignment horizontal="left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165" fontId="17" fillId="0" borderId="3" xfId="0" applyNumberFormat="1" applyFont="1" applyBorder="1" applyAlignment="1">
      <alignment horizontal="left" vertical="center"/>
    </xf>
    <xf numFmtId="165" fontId="17" fillId="0" borderId="4" xfId="0" applyNumberFormat="1" applyFont="1" applyBorder="1" applyAlignment="1">
      <alignment horizontal="left" vertical="center"/>
    </xf>
    <xf numFmtId="165" fontId="17" fillId="0" borderId="16" xfId="0" applyNumberFormat="1" applyFont="1" applyBorder="1" applyAlignment="1">
      <alignment horizontal="left" vertical="center"/>
    </xf>
    <xf numFmtId="0" fontId="6" fillId="2" borderId="25" xfId="3" applyFont="1" applyFill="1" applyBorder="1" applyAlignment="1">
      <alignment horizontal="center" vertical="center" wrapText="1"/>
    </xf>
    <xf numFmtId="0" fontId="6" fillId="2" borderId="32" xfId="3" applyFont="1" applyFill="1" applyBorder="1" applyAlignment="1">
      <alignment horizontal="center" vertical="center" wrapText="1"/>
    </xf>
    <xf numFmtId="165" fontId="6" fillId="2" borderId="25" xfId="3" applyNumberFormat="1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14" fontId="6" fillId="2" borderId="29" xfId="3" applyNumberFormat="1" applyFont="1" applyFill="1" applyBorder="1" applyAlignment="1">
      <alignment horizontal="center" vertical="center" wrapText="1"/>
    </xf>
    <xf numFmtId="14" fontId="6" fillId="2" borderId="33" xfId="3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/>
    </xf>
    <xf numFmtId="49" fontId="1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49" fontId="11" fillId="0" borderId="1" xfId="2" applyNumberFormat="1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9" fontId="11" fillId="0" borderId="2" xfId="0" applyNumberFormat="1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49" fontId="11" fillId="0" borderId="2" xfId="2" applyNumberFormat="1" applyFont="1" applyBorder="1" applyAlignment="1">
      <alignment vertical="center"/>
    </xf>
    <xf numFmtId="0" fontId="5" fillId="0" borderId="44" xfId="0" applyFont="1" applyBorder="1" applyAlignment="1">
      <alignment horizontal="right" vertical="center"/>
    </xf>
    <xf numFmtId="0" fontId="20" fillId="0" borderId="41" xfId="0" applyFont="1" applyFill="1" applyBorder="1" applyAlignment="1">
      <alignment horizontal="center" vertical="center" wrapText="1"/>
    </xf>
    <xf numFmtId="0" fontId="5" fillId="0" borderId="36" xfId="9" applyFont="1" applyFill="1" applyBorder="1" applyAlignment="1">
      <alignment horizontal="center" vertical="center" wrapText="1"/>
    </xf>
    <xf numFmtId="1" fontId="5" fillId="0" borderId="45" xfId="9" applyNumberFormat="1" applyFont="1" applyFill="1" applyBorder="1" applyAlignment="1">
      <alignment horizontal="center" vertical="center" wrapText="1"/>
    </xf>
    <xf numFmtId="0" fontId="5" fillId="0" borderId="30" xfId="9" applyFont="1" applyFill="1" applyBorder="1" applyAlignment="1">
      <alignment horizontal="center" vertical="center" wrapText="1"/>
    </xf>
    <xf numFmtId="1" fontId="5" fillId="0" borderId="38" xfId="9" applyNumberFormat="1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 wrapText="1"/>
    </xf>
    <xf numFmtId="0" fontId="20" fillId="0" borderId="47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 wrapText="1"/>
    </xf>
    <xf numFmtId="1" fontId="5" fillId="0" borderId="27" xfId="9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vertical="center"/>
    </xf>
    <xf numFmtId="0" fontId="14" fillId="0" borderId="18" xfId="0" applyFont="1" applyFill="1" applyBorder="1" applyAlignment="1">
      <alignment vertical="center"/>
    </xf>
    <xf numFmtId="0" fontId="14" fillId="0" borderId="17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</cellXfs>
  <cellStyles count="10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" xfId="8" xr:uid="{00000000-0005-0000-0000-000007000000}"/>
    <cellStyle name="Обычный_ID4938_RS_1" xfId="9" xr:uid="{00000000-0005-0000-0000-000008000000}"/>
    <cellStyle name="Обычный_Стартовый протокол Смирнов_20101106_Results" xfId="3" xr:uid="{00000000-0005-0000-0000-000009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76198</xdr:colOff>
      <xdr:row>0</xdr:row>
      <xdr:rowOff>32656</xdr:rowOff>
    </xdr:from>
    <xdr:to>
      <xdr:col>1</xdr:col>
      <xdr:colOff>408215</xdr:colOff>
      <xdr:row>4</xdr:row>
      <xdr:rowOff>44437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8" y="32656"/>
          <a:ext cx="794660" cy="824594"/>
        </a:xfrm>
        <a:prstGeom prst="rect">
          <a:avLst/>
        </a:prstGeom>
      </xdr:spPr>
    </xdr:pic>
    <xdr:clientData/>
  </xdr:twoCellAnchor>
  <xdr:twoCellAnchor editAs="oneCell">
    <xdr:from>
      <xdr:col>2</xdr:col>
      <xdr:colOff>389982</xdr:colOff>
      <xdr:row>0</xdr:row>
      <xdr:rowOff>57151</xdr:rowOff>
    </xdr:from>
    <xdr:to>
      <xdr:col>3</xdr:col>
      <xdr:colOff>703036</xdr:colOff>
      <xdr:row>4</xdr:row>
      <xdr:rowOff>17223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3303" y="57151"/>
          <a:ext cx="1147626" cy="772885"/>
        </a:xfrm>
        <a:prstGeom prst="rect">
          <a:avLst/>
        </a:prstGeom>
      </xdr:spPr>
    </xdr:pic>
    <xdr:clientData/>
  </xdr:twoCellAnchor>
  <xdr:oneCellAnchor>
    <xdr:from>
      <xdr:col>46</xdr:col>
      <xdr:colOff>745419</xdr:colOff>
      <xdr:row>0</xdr:row>
      <xdr:rowOff>81643</xdr:rowOff>
    </xdr:from>
    <xdr:ext cx="977134" cy="728212"/>
    <xdr:pic>
      <xdr:nvPicPr>
        <xdr:cNvPr id="8" name="Picture 5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252158" y="81643"/>
          <a:ext cx="977134" cy="72821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50"/>
  <sheetViews>
    <sheetView tabSelected="1" view="pageBreakPreview" topLeftCell="A7" zoomScale="69" zoomScaleNormal="90" zoomScaleSheetLayoutView="69" workbookViewId="0">
      <selection activeCell="A11" sqref="A11:AV11"/>
    </sheetView>
  </sheetViews>
  <sheetFormatPr defaultColWidth="9.1796875" defaultRowHeight="13" x14ac:dyDescent="0.25"/>
  <cols>
    <col min="1" max="1" width="7" style="1" customWidth="1"/>
    <col min="2" max="2" width="7.81640625" style="10" customWidth="1"/>
    <col min="3" max="3" width="12.453125" style="10" customWidth="1"/>
    <col min="4" max="4" width="18" style="1" customWidth="1"/>
    <col min="5" max="5" width="11.08984375" style="39" customWidth="1"/>
    <col min="6" max="6" width="8.81640625" style="1" customWidth="1"/>
    <col min="7" max="7" width="24.08984375" style="1" customWidth="1"/>
    <col min="8" max="19" width="3.1796875" style="1" customWidth="1"/>
    <col min="20" max="33" width="3.1796875" style="1" hidden="1" customWidth="1"/>
    <col min="34" max="35" width="4.1796875" style="1" hidden="1" customWidth="1"/>
    <col min="36" max="40" width="3.1796875" style="1" hidden="1" customWidth="1"/>
    <col min="41" max="41" width="2.7265625" style="1" hidden="1" customWidth="1"/>
    <col min="42" max="42" width="10.26953125" style="1" customWidth="1"/>
    <col min="43" max="44" width="9.81640625" style="1" customWidth="1"/>
    <col min="45" max="45" width="10.26953125" style="1" customWidth="1"/>
    <col min="46" max="46" width="10.453125" style="1" customWidth="1"/>
    <col min="47" max="47" width="13.1796875" style="1" customWidth="1"/>
    <col min="48" max="48" width="14.26953125" style="1" customWidth="1"/>
    <col min="49" max="16384" width="9.1796875" style="1"/>
  </cols>
  <sheetData>
    <row r="1" spans="1:48" ht="23.25" customHeight="1" x14ac:dyDescent="0.2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</row>
    <row r="2" spans="1:48" ht="7.5" customHeight="1" x14ac:dyDescent="0.2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</row>
    <row r="3" spans="1:48" ht="23.25" customHeight="1" x14ac:dyDescent="0.25">
      <c r="A3" s="104" t="s">
        <v>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</row>
    <row r="4" spans="1:48" ht="9" customHeight="1" x14ac:dyDescent="0.25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</row>
    <row r="5" spans="1:48" ht="9" customHeight="1" x14ac:dyDescent="0.25">
      <c r="A5" s="104" t="s">
        <v>26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</row>
    <row r="6" spans="1:48" s="2" customFormat="1" ht="20.25" customHeight="1" x14ac:dyDescent="0.25">
      <c r="A6" s="105" t="s">
        <v>44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</row>
    <row r="7" spans="1:48" s="2" customFormat="1" ht="18" customHeight="1" x14ac:dyDescent="0.25">
      <c r="A7" s="106" t="s">
        <v>14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</row>
    <row r="8" spans="1:48" s="2" customFormat="1" ht="3" customHeight="1" thickBot="1" x14ac:dyDescent="0.3">
      <c r="A8" s="106" t="s">
        <v>26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</row>
    <row r="9" spans="1:48" ht="24" customHeight="1" thickTop="1" x14ac:dyDescent="0.25">
      <c r="A9" s="107" t="s">
        <v>17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9"/>
    </row>
    <row r="10" spans="1:48" ht="18" customHeight="1" x14ac:dyDescent="0.25">
      <c r="A10" s="118" t="s">
        <v>38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20"/>
    </row>
    <row r="11" spans="1:48" ht="19.5" customHeight="1" x14ac:dyDescent="0.25">
      <c r="A11" s="118" t="s">
        <v>45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20"/>
    </row>
    <row r="12" spans="1:48" ht="10" customHeight="1" x14ac:dyDescent="0.25">
      <c r="A12" s="115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7"/>
    </row>
    <row r="13" spans="1:48" ht="15.5" x14ac:dyDescent="0.25">
      <c r="A13" s="55" t="s">
        <v>36</v>
      </c>
      <c r="B13" s="14"/>
      <c r="C13" s="30"/>
      <c r="D13" s="29"/>
      <c r="E13" s="31"/>
      <c r="F13" s="3"/>
      <c r="G13" s="41" t="s">
        <v>67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21"/>
      <c r="AV13" s="22" t="s">
        <v>39</v>
      </c>
    </row>
    <row r="14" spans="1:48" ht="15.5" x14ac:dyDescent="0.25">
      <c r="A14" s="12" t="s">
        <v>46</v>
      </c>
      <c r="B14" s="9"/>
      <c r="C14" s="9"/>
      <c r="D14" s="40"/>
      <c r="E14" s="32"/>
      <c r="F14" s="4"/>
      <c r="G14" s="42" t="s">
        <v>68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23"/>
      <c r="AV14" s="24" t="s">
        <v>69</v>
      </c>
    </row>
    <row r="15" spans="1:48" ht="14.5" x14ac:dyDescent="0.25">
      <c r="A15" s="110" t="s">
        <v>7</v>
      </c>
      <c r="B15" s="111"/>
      <c r="C15" s="111"/>
      <c r="D15" s="111"/>
      <c r="E15" s="111"/>
      <c r="F15" s="111"/>
      <c r="G15" s="112"/>
      <c r="H15" s="113" t="s">
        <v>1</v>
      </c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4"/>
    </row>
    <row r="16" spans="1:48" ht="14.5" x14ac:dyDescent="0.25">
      <c r="A16" s="13"/>
      <c r="B16" s="18"/>
      <c r="C16" s="18"/>
      <c r="D16" s="7"/>
      <c r="E16" s="33"/>
      <c r="F16" s="7"/>
      <c r="G16" s="8" t="s">
        <v>26</v>
      </c>
      <c r="H16" s="121" t="s">
        <v>32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3"/>
    </row>
    <row r="17" spans="1:48" ht="14.5" x14ac:dyDescent="0.25">
      <c r="A17" s="13" t="s">
        <v>15</v>
      </c>
      <c r="B17" s="17"/>
      <c r="C17" s="17"/>
      <c r="D17" s="5"/>
      <c r="E17" s="34"/>
      <c r="F17" s="5"/>
      <c r="G17" s="28" t="s">
        <v>50</v>
      </c>
      <c r="H17" s="131" t="s">
        <v>33</v>
      </c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3"/>
    </row>
    <row r="18" spans="1:48" ht="14.5" x14ac:dyDescent="0.25">
      <c r="A18" s="13" t="s">
        <v>16</v>
      </c>
      <c r="B18" s="18"/>
      <c r="C18" s="18"/>
      <c r="D18" s="6"/>
      <c r="E18" s="33"/>
      <c r="F18" s="7"/>
      <c r="G18" s="28" t="s">
        <v>31</v>
      </c>
      <c r="H18" s="131" t="s">
        <v>34</v>
      </c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3"/>
    </row>
    <row r="19" spans="1:48" ht="15" thickBot="1" x14ac:dyDescent="0.3">
      <c r="A19" s="20" t="s">
        <v>13</v>
      </c>
      <c r="B19" s="16"/>
      <c r="C19" s="16"/>
      <c r="D19" s="15"/>
      <c r="E19" s="35"/>
      <c r="F19" s="19"/>
      <c r="G19" s="155" t="s">
        <v>51</v>
      </c>
      <c r="H19" s="124" t="s">
        <v>23</v>
      </c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56"/>
      <c r="AQ19" s="56"/>
      <c r="AR19" s="56"/>
      <c r="AS19" s="63">
        <v>30</v>
      </c>
      <c r="AT19" s="56"/>
      <c r="AU19" s="56"/>
      <c r="AV19" s="59" t="s">
        <v>49</v>
      </c>
    </row>
    <row r="20" spans="1:48" ht="6.75" customHeight="1" thickTop="1" thickBot="1" x14ac:dyDescent="0.3"/>
    <row r="21" spans="1:48" ht="27" customHeight="1" thickTop="1" x14ac:dyDescent="0.25">
      <c r="A21" s="141" t="s">
        <v>5</v>
      </c>
      <c r="B21" s="134" t="s">
        <v>10</v>
      </c>
      <c r="C21" s="134" t="s">
        <v>25</v>
      </c>
      <c r="D21" s="134" t="s">
        <v>2</v>
      </c>
      <c r="E21" s="144" t="s">
        <v>22</v>
      </c>
      <c r="F21" s="134" t="s">
        <v>6</v>
      </c>
      <c r="G21" s="134" t="s">
        <v>11</v>
      </c>
      <c r="H21" s="143" t="s">
        <v>37</v>
      </c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34" t="s">
        <v>24</v>
      </c>
      <c r="AQ21" s="136" t="s">
        <v>43</v>
      </c>
      <c r="AR21" s="136"/>
      <c r="AS21" s="134" t="s">
        <v>20</v>
      </c>
      <c r="AT21" s="134" t="s">
        <v>21</v>
      </c>
      <c r="AU21" s="137" t="s">
        <v>19</v>
      </c>
      <c r="AV21" s="139" t="s">
        <v>12</v>
      </c>
    </row>
    <row r="22" spans="1:48" ht="20.25" customHeight="1" thickBot="1" x14ac:dyDescent="0.3">
      <c r="A22" s="142"/>
      <c r="B22" s="135"/>
      <c r="C22" s="135"/>
      <c r="D22" s="135"/>
      <c r="E22" s="145"/>
      <c r="F22" s="135"/>
      <c r="G22" s="135"/>
      <c r="H22" s="64">
        <v>1</v>
      </c>
      <c r="I22" s="64">
        <v>2</v>
      </c>
      <c r="J22" s="64">
        <v>3</v>
      </c>
      <c r="K22" s="64">
        <v>4</v>
      </c>
      <c r="L22" s="64">
        <v>5</v>
      </c>
      <c r="M22" s="64">
        <v>6</v>
      </c>
      <c r="N22" s="64">
        <v>7</v>
      </c>
      <c r="O22" s="64">
        <v>8</v>
      </c>
      <c r="P22" s="64">
        <v>9</v>
      </c>
      <c r="Q22" s="64">
        <v>10</v>
      </c>
      <c r="R22" s="64">
        <v>11</v>
      </c>
      <c r="S22" s="64">
        <v>12</v>
      </c>
      <c r="T22" s="64">
        <v>13</v>
      </c>
      <c r="U22" s="64">
        <v>14</v>
      </c>
      <c r="V22" s="64">
        <v>15</v>
      </c>
      <c r="W22" s="64">
        <v>16</v>
      </c>
      <c r="X22" s="64">
        <v>17</v>
      </c>
      <c r="Y22" s="64">
        <v>18</v>
      </c>
      <c r="Z22" s="64">
        <v>19</v>
      </c>
      <c r="AA22" s="64">
        <v>20</v>
      </c>
      <c r="AB22" s="64">
        <v>21</v>
      </c>
      <c r="AC22" s="64">
        <v>22</v>
      </c>
      <c r="AD22" s="64">
        <v>23</v>
      </c>
      <c r="AE22" s="64">
        <v>24</v>
      </c>
      <c r="AF22" s="64">
        <v>25</v>
      </c>
      <c r="AG22" s="64">
        <v>26</v>
      </c>
      <c r="AH22" s="64">
        <v>27</v>
      </c>
      <c r="AI22" s="64">
        <v>28</v>
      </c>
      <c r="AJ22" s="64">
        <v>29</v>
      </c>
      <c r="AK22" s="64">
        <v>30</v>
      </c>
      <c r="AL22" s="64">
        <v>31</v>
      </c>
      <c r="AM22" s="64">
        <v>32</v>
      </c>
      <c r="AN22" s="64">
        <v>33</v>
      </c>
      <c r="AO22" s="64">
        <v>34</v>
      </c>
      <c r="AP22" s="135"/>
      <c r="AQ22" s="65" t="s">
        <v>28</v>
      </c>
      <c r="AR22" s="65" t="s">
        <v>29</v>
      </c>
      <c r="AS22" s="135"/>
      <c r="AT22" s="135"/>
      <c r="AU22" s="138"/>
      <c r="AV22" s="140"/>
    </row>
    <row r="23" spans="1:48" ht="26.5" customHeight="1" x14ac:dyDescent="0.25">
      <c r="A23" s="100">
        <v>1</v>
      </c>
      <c r="B23" s="101">
        <v>1</v>
      </c>
      <c r="C23" s="72">
        <v>10023524100</v>
      </c>
      <c r="D23" s="73" t="s">
        <v>52</v>
      </c>
      <c r="E23" s="74">
        <v>36531</v>
      </c>
      <c r="F23" s="75"/>
      <c r="G23" s="157" t="s">
        <v>18</v>
      </c>
      <c r="H23" s="90">
        <v>5</v>
      </c>
      <c r="I23" s="90">
        <v>2</v>
      </c>
      <c r="J23" s="90">
        <v>5</v>
      </c>
      <c r="K23" s="90">
        <v>3</v>
      </c>
      <c r="L23" s="90">
        <v>5</v>
      </c>
      <c r="M23" s="90">
        <v>5</v>
      </c>
      <c r="N23" s="90"/>
      <c r="O23" s="90">
        <v>3</v>
      </c>
      <c r="P23" s="92">
        <v>3</v>
      </c>
      <c r="Q23" s="92">
        <v>5</v>
      </c>
      <c r="R23" s="92">
        <v>3</v>
      </c>
      <c r="S23" s="92">
        <v>10</v>
      </c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2">
        <v>1</v>
      </c>
      <c r="AQ23" s="92"/>
      <c r="AR23" s="90"/>
      <c r="AS23" s="90">
        <f>(SUM(H23,I23,J23,K23,L23,M23,N23,O23:AO23,AQ23))-AR23</f>
        <v>49</v>
      </c>
      <c r="AT23" s="90"/>
      <c r="AU23" s="76"/>
      <c r="AV23" s="77"/>
    </row>
    <row r="24" spans="1:48" ht="26.5" customHeight="1" thickBot="1" x14ac:dyDescent="0.3">
      <c r="A24" s="161">
        <f>A23</f>
        <v>1</v>
      </c>
      <c r="B24" s="156">
        <f>B23</f>
        <v>1</v>
      </c>
      <c r="C24" s="78">
        <v>10015314361</v>
      </c>
      <c r="D24" s="79" t="s">
        <v>53</v>
      </c>
      <c r="E24" s="80">
        <v>36174</v>
      </c>
      <c r="F24" s="81"/>
      <c r="G24" s="158" t="s">
        <v>18</v>
      </c>
      <c r="H24" s="156">
        <f>H23</f>
        <v>5</v>
      </c>
      <c r="I24" s="156">
        <f t="shared" ref="I24:AS24" si="0">I23</f>
        <v>2</v>
      </c>
      <c r="J24" s="156">
        <f t="shared" si="0"/>
        <v>5</v>
      </c>
      <c r="K24" s="156">
        <f t="shared" si="0"/>
        <v>3</v>
      </c>
      <c r="L24" s="156">
        <f t="shared" si="0"/>
        <v>5</v>
      </c>
      <c r="M24" s="156">
        <f t="shared" si="0"/>
        <v>5</v>
      </c>
      <c r="N24" s="156">
        <f t="shared" si="0"/>
        <v>0</v>
      </c>
      <c r="O24" s="156">
        <f t="shared" si="0"/>
        <v>3</v>
      </c>
      <c r="P24" s="156">
        <f t="shared" si="0"/>
        <v>3</v>
      </c>
      <c r="Q24" s="156">
        <f t="shared" si="0"/>
        <v>5</v>
      </c>
      <c r="R24" s="156">
        <f t="shared" si="0"/>
        <v>3</v>
      </c>
      <c r="S24" s="156">
        <f t="shared" si="0"/>
        <v>10</v>
      </c>
      <c r="T24" s="156">
        <f t="shared" si="0"/>
        <v>0</v>
      </c>
      <c r="U24" s="156">
        <f t="shared" si="0"/>
        <v>0</v>
      </c>
      <c r="V24" s="156">
        <f t="shared" si="0"/>
        <v>0</v>
      </c>
      <c r="W24" s="156">
        <f t="shared" si="0"/>
        <v>0</v>
      </c>
      <c r="X24" s="156">
        <f t="shared" si="0"/>
        <v>0</v>
      </c>
      <c r="Y24" s="156">
        <f t="shared" si="0"/>
        <v>0</v>
      </c>
      <c r="Z24" s="156">
        <f t="shared" si="0"/>
        <v>0</v>
      </c>
      <c r="AA24" s="156">
        <f t="shared" si="0"/>
        <v>0</v>
      </c>
      <c r="AB24" s="156">
        <f t="shared" si="0"/>
        <v>0</v>
      </c>
      <c r="AC24" s="156">
        <f t="shared" si="0"/>
        <v>0</v>
      </c>
      <c r="AD24" s="156">
        <f t="shared" si="0"/>
        <v>0</v>
      </c>
      <c r="AE24" s="156">
        <f t="shared" si="0"/>
        <v>0</v>
      </c>
      <c r="AF24" s="156">
        <f t="shared" si="0"/>
        <v>0</v>
      </c>
      <c r="AG24" s="156">
        <f t="shared" si="0"/>
        <v>0</v>
      </c>
      <c r="AH24" s="156">
        <f t="shared" si="0"/>
        <v>0</v>
      </c>
      <c r="AI24" s="156">
        <f t="shared" si="0"/>
        <v>0</v>
      </c>
      <c r="AJ24" s="156">
        <f t="shared" si="0"/>
        <v>0</v>
      </c>
      <c r="AK24" s="156">
        <f t="shared" si="0"/>
        <v>0</v>
      </c>
      <c r="AL24" s="156">
        <f t="shared" si="0"/>
        <v>0</v>
      </c>
      <c r="AM24" s="156">
        <f t="shared" si="0"/>
        <v>0</v>
      </c>
      <c r="AN24" s="156">
        <f t="shared" si="0"/>
        <v>0</v>
      </c>
      <c r="AO24" s="156">
        <f t="shared" si="0"/>
        <v>0</v>
      </c>
      <c r="AP24" s="156">
        <f>AP23</f>
        <v>1</v>
      </c>
      <c r="AQ24" s="156">
        <f t="shared" si="0"/>
        <v>0</v>
      </c>
      <c r="AR24" s="156">
        <f t="shared" si="0"/>
        <v>0</v>
      </c>
      <c r="AS24" s="156">
        <f t="shared" si="0"/>
        <v>49</v>
      </c>
      <c r="AT24" s="93"/>
      <c r="AU24" s="82"/>
      <c r="AV24" s="83"/>
    </row>
    <row r="25" spans="1:48" ht="26.5" customHeight="1" x14ac:dyDescent="0.25">
      <c r="A25" s="100">
        <v>2</v>
      </c>
      <c r="B25" s="101">
        <v>5</v>
      </c>
      <c r="C25" s="66">
        <v>10075644826</v>
      </c>
      <c r="D25" s="67" t="s">
        <v>54</v>
      </c>
      <c r="E25" s="68">
        <v>38042</v>
      </c>
      <c r="F25" s="69"/>
      <c r="G25" s="159" t="s">
        <v>66</v>
      </c>
      <c r="H25" s="90">
        <v>3</v>
      </c>
      <c r="I25" s="90"/>
      <c r="J25" s="90">
        <v>1</v>
      </c>
      <c r="K25" s="90">
        <v>5</v>
      </c>
      <c r="L25" s="90">
        <v>2</v>
      </c>
      <c r="M25" s="90"/>
      <c r="N25" s="90"/>
      <c r="O25" s="90">
        <v>5</v>
      </c>
      <c r="P25" s="92">
        <v>5</v>
      </c>
      <c r="Q25" s="92"/>
      <c r="R25" s="92">
        <v>5</v>
      </c>
      <c r="S25" s="92">
        <v>6</v>
      </c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2">
        <v>2</v>
      </c>
      <c r="AQ25" s="92"/>
      <c r="AR25" s="90"/>
      <c r="AS25" s="90">
        <f t="shared" ref="AS25:AS37" si="1">(SUM(H25,I25,J25,K25,L25,M25,N25,O25:AO25,AQ25))-AR25</f>
        <v>32</v>
      </c>
      <c r="AT25" s="90"/>
      <c r="AU25" s="70"/>
      <c r="AV25" s="71"/>
    </row>
    <row r="26" spans="1:48" ht="26.5" customHeight="1" thickBot="1" x14ac:dyDescent="0.3">
      <c r="A26" s="161">
        <f>A25</f>
        <v>2</v>
      </c>
      <c r="B26" s="156">
        <f>B25</f>
        <v>5</v>
      </c>
      <c r="C26" s="84">
        <v>10065490441</v>
      </c>
      <c r="D26" s="85" t="s">
        <v>30</v>
      </c>
      <c r="E26" s="86">
        <v>38304</v>
      </c>
      <c r="F26" s="87"/>
      <c r="G26" s="160" t="s">
        <v>18</v>
      </c>
      <c r="H26" s="156">
        <f>H25</f>
        <v>3</v>
      </c>
      <c r="I26" s="156">
        <f t="shared" ref="I26" si="2">I25</f>
        <v>0</v>
      </c>
      <c r="J26" s="156">
        <f t="shared" ref="J26" si="3">J25</f>
        <v>1</v>
      </c>
      <c r="K26" s="156">
        <f t="shared" ref="K26" si="4">K25</f>
        <v>5</v>
      </c>
      <c r="L26" s="156">
        <f t="shared" ref="L26" si="5">L25</f>
        <v>2</v>
      </c>
      <c r="M26" s="156">
        <f t="shared" ref="M26" si="6">M25</f>
        <v>0</v>
      </c>
      <c r="N26" s="156">
        <f t="shared" ref="N26" si="7">N25</f>
        <v>0</v>
      </c>
      <c r="O26" s="156">
        <f t="shared" ref="O26" si="8">O25</f>
        <v>5</v>
      </c>
      <c r="P26" s="156">
        <f t="shared" ref="P26" si="9">P25</f>
        <v>5</v>
      </c>
      <c r="Q26" s="156">
        <f t="shared" ref="Q26" si="10">Q25</f>
        <v>0</v>
      </c>
      <c r="R26" s="156">
        <f t="shared" ref="R26" si="11">R25</f>
        <v>5</v>
      </c>
      <c r="S26" s="156">
        <f t="shared" ref="S26" si="12">S25</f>
        <v>6</v>
      </c>
      <c r="T26" s="156">
        <f t="shared" ref="T26" si="13">T25</f>
        <v>0</v>
      </c>
      <c r="U26" s="156">
        <f t="shared" ref="U26" si="14">U25</f>
        <v>0</v>
      </c>
      <c r="V26" s="156">
        <f t="shared" ref="V26" si="15">V25</f>
        <v>0</v>
      </c>
      <c r="W26" s="156">
        <f t="shared" ref="W26" si="16">W25</f>
        <v>0</v>
      </c>
      <c r="X26" s="156">
        <f t="shared" ref="X26" si="17">X25</f>
        <v>0</v>
      </c>
      <c r="Y26" s="156">
        <f t="shared" ref="Y26" si="18">Y25</f>
        <v>0</v>
      </c>
      <c r="Z26" s="156">
        <f t="shared" ref="Z26" si="19">Z25</f>
        <v>0</v>
      </c>
      <c r="AA26" s="156">
        <f t="shared" ref="AA26" si="20">AA25</f>
        <v>0</v>
      </c>
      <c r="AB26" s="156">
        <f t="shared" ref="AB26" si="21">AB25</f>
        <v>0</v>
      </c>
      <c r="AC26" s="156">
        <f t="shared" ref="AC26" si="22">AC25</f>
        <v>0</v>
      </c>
      <c r="AD26" s="156">
        <f t="shared" ref="AD26" si="23">AD25</f>
        <v>0</v>
      </c>
      <c r="AE26" s="156">
        <f t="shared" ref="AE26" si="24">AE25</f>
        <v>0</v>
      </c>
      <c r="AF26" s="156">
        <f t="shared" ref="AF26" si="25">AF25</f>
        <v>0</v>
      </c>
      <c r="AG26" s="156">
        <f t="shared" ref="AG26" si="26">AG25</f>
        <v>0</v>
      </c>
      <c r="AH26" s="156">
        <f t="shared" ref="AH26" si="27">AH25</f>
        <v>0</v>
      </c>
      <c r="AI26" s="156">
        <f t="shared" ref="AI26" si="28">AI25</f>
        <v>0</v>
      </c>
      <c r="AJ26" s="156">
        <f t="shared" ref="AJ26" si="29">AJ25</f>
        <v>0</v>
      </c>
      <c r="AK26" s="156">
        <f t="shared" ref="AK26" si="30">AK25</f>
        <v>0</v>
      </c>
      <c r="AL26" s="156">
        <f t="shared" ref="AL26" si="31">AL25</f>
        <v>0</v>
      </c>
      <c r="AM26" s="156">
        <f t="shared" ref="AM26" si="32">AM25</f>
        <v>0</v>
      </c>
      <c r="AN26" s="156">
        <f t="shared" ref="AN26" si="33">AN25</f>
        <v>0</v>
      </c>
      <c r="AO26" s="156">
        <f t="shared" ref="AO26" si="34">AO25</f>
        <v>0</v>
      </c>
      <c r="AP26" s="156">
        <f>AP25</f>
        <v>2</v>
      </c>
      <c r="AQ26" s="156">
        <f t="shared" ref="AQ26" si="35">AQ25</f>
        <v>0</v>
      </c>
      <c r="AR26" s="156">
        <f t="shared" ref="AR26" si="36">AR25</f>
        <v>0</v>
      </c>
      <c r="AS26" s="156">
        <f t="shared" ref="AS26" si="37">AS25</f>
        <v>32</v>
      </c>
      <c r="AT26" s="93"/>
      <c r="AU26" s="88"/>
      <c r="AV26" s="89"/>
    </row>
    <row r="27" spans="1:48" ht="26.5" customHeight="1" x14ac:dyDescent="0.25">
      <c r="A27" s="100">
        <v>3</v>
      </c>
      <c r="B27" s="101">
        <v>4</v>
      </c>
      <c r="C27" s="72">
        <v>10065490643</v>
      </c>
      <c r="D27" s="73" t="s">
        <v>55</v>
      </c>
      <c r="E27" s="74">
        <v>38183</v>
      </c>
      <c r="F27" s="75"/>
      <c r="G27" s="157" t="s">
        <v>18</v>
      </c>
      <c r="H27" s="90">
        <v>1</v>
      </c>
      <c r="I27" s="90"/>
      <c r="J27" s="90">
        <v>2</v>
      </c>
      <c r="K27" s="90">
        <v>1</v>
      </c>
      <c r="L27" s="90">
        <v>3</v>
      </c>
      <c r="M27" s="90">
        <v>2</v>
      </c>
      <c r="N27" s="90"/>
      <c r="O27" s="90"/>
      <c r="P27" s="92"/>
      <c r="Q27" s="92">
        <v>3</v>
      </c>
      <c r="R27" s="92">
        <v>2</v>
      </c>
      <c r="S27" s="92">
        <v>2</v>
      </c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2">
        <v>4</v>
      </c>
      <c r="AQ27" s="92"/>
      <c r="AR27" s="90"/>
      <c r="AS27" s="90">
        <f t="shared" si="1"/>
        <v>16</v>
      </c>
      <c r="AT27" s="90"/>
      <c r="AU27" s="76"/>
      <c r="AV27" s="77"/>
    </row>
    <row r="28" spans="1:48" ht="26.5" customHeight="1" thickBot="1" x14ac:dyDescent="0.3">
      <c r="A28" s="161">
        <f>A27</f>
        <v>3</v>
      </c>
      <c r="B28" s="156">
        <f>B27</f>
        <v>4</v>
      </c>
      <c r="C28" s="78">
        <v>10090937177</v>
      </c>
      <c r="D28" s="79" t="s">
        <v>56</v>
      </c>
      <c r="E28" s="80">
        <v>38212</v>
      </c>
      <c r="F28" s="81"/>
      <c r="G28" s="160" t="s">
        <v>66</v>
      </c>
      <c r="H28" s="156">
        <f>H27</f>
        <v>1</v>
      </c>
      <c r="I28" s="156">
        <f t="shared" ref="I28" si="38">I27</f>
        <v>0</v>
      </c>
      <c r="J28" s="156">
        <f t="shared" ref="J28" si="39">J27</f>
        <v>2</v>
      </c>
      <c r="K28" s="156">
        <f t="shared" ref="K28" si="40">K27</f>
        <v>1</v>
      </c>
      <c r="L28" s="156">
        <f t="shared" ref="L28" si="41">L27</f>
        <v>3</v>
      </c>
      <c r="M28" s="156">
        <f t="shared" ref="M28" si="42">M27</f>
        <v>2</v>
      </c>
      <c r="N28" s="156">
        <f t="shared" ref="N28" si="43">N27</f>
        <v>0</v>
      </c>
      <c r="O28" s="156">
        <f t="shared" ref="O28" si="44">O27</f>
        <v>0</v>
      </c>
      <c r="P28" s="156">
        <f t="shared" ref="P28" si="45">P27</f>
        <v>0</v>
      </c>
      <c r="Q28" s="156">
        <f t="shared" ref="Q28" si="46">Q27</f>
        <v>3</v>
      </c>
      <c r="R28" s="156">
        <f t="shared" ref="R28" si="47">R27</f>
        <v>2</v>
      </c>
      <c r="S28" s="156">
        <f t="shared" ref="S28" si="48">S27</f>
        <v>2</v>
      </c>
      <c r="T28" s="156">
        <f t="shared" ref="T28" si="49">T27</f>
        <v>0</v>
      </c>
      <c r="U28" s="156">
        <f t="shared" ref="U28" si="50">U27</f>
        <v>0</v>
      </c>
      <c r="V28" s="156">
        <f t="shared" ref="V28" si="51">V27</f>
        <v>0</v>
      </c>
      <c r="W28" s="156">
        <f t="shared" ref="W28" si="52">W27</f>
        <v>0</v>
      </c>
      <c r="X28" s="156">
        <f t="shared" ref="X28" si="53">X27</f>
        <v>0</v>
      </c>
      <c r="Y28" s="156">
        <f t="shared" ref="Y28" si="54">Y27</f>
        <v>0</v>
      </c>
      <c r="Z28" s="156">
        <f t="shared" ref="Z28" si="55">Z27</f>
        <v>0</v>
      </c>
      <c r="AA28" s="156">
        <f t="shared" ref="AA28" si="56">AA27</f>
        <v>0</v>
      </c>
      <c r="AB28" s="156">
        <f t="shared" ref="AB28" si="57">AB27</f>
        <v>0</v>
      </c>
      <c r="AC28" s="156">
        <f t="shared" ref="AC28" si="58">AC27</f>
        <v>0</v>
      </c>
      <c r="AD28" s="156">
        <f t="shared" ref="AD28" si="59">AD27</f>
        <v>0</v>
      </c>
      <c r="AE28" s="156">
        <f t="shared" ref="AE28" si="60">AE27</f>
        <v>0</v>
      </c>
      <c r="AF28" s="156">
        <f t="shared" ref="AF28" si="61">AF27</f>
        <v>0</v>
      </c>
      <c r="AG28" s="156">
        <f t="shared" ref="AG28" si="62">AG27</f>
        <v>0</v>
      </c>
      <c r="AH28" s="156">
        <f t="shared" ref="AH28" si="63">AH27</f>
        <v>0</v>
      </c>
      <c r="AI28" s="156">
        <f t="shared" ref="AI28" si="64">AI27</f>
        <v>0</v>
      </c>
      <c r="AJ28" s="156">
        <f t="shared" ref="AJ28" si="65">AJ27</f>
        <v>0</v>
      </c>
      <c r="AK28" s="156">
        <f t="shared" ref="AK28" si="66">AK27</f>
        <v>0</v>
      </c>
      <c r="AL28" s="156">
        <f t="shared" ref="AL28" si="67">AL27</f>
        <v>0</v>
      </c>
      <c r="AM28" s="156">
        <f t="shared" ref="AM28" si="68">AM27</f>
        <v>0</v>
      </c>
      <c r="AN28" s="156">
        <f t="shared" ref="AN28" si="69">AN27</f>
        <v>0</v>
      </c>
      <c r="AO28" s="156">
        <f t="shared" ref="AO28" si="70">AO27</f>
        <v>0</v>
      </c>
      <c r="AP28" s="156">
        <f>AP27</f>
        <v>4</v>
      </c>
      <c r="AQ28" s="156">
        <f t="shared" ref="AQ28" si="71">AQ27</f>
        <v>0</v>
      </c>
      <c r="AR28" s="156">
        <f t="shared" ref="AR28" si="72">AR27</f>
        <v>0</v>
      </c>
      <c r="AS28" s="156">
        <f t="shared" ref="AS28" si="73">AS27</f>
        <v>16</v>
      </c>
      <c r="AT28" s="93"/>
      <c r="AU28" s="82"/>
      <c r="AV28" s="83"/>
    </row>
    <row r="29" spans="1:48" ht="26.5" customHeight="1" x14ac:dyDescent="0.25">
      <c r="A29" s="100">
        <v>4</v>
      </c>
      <c r="B29" s="101">
        <v>7</v>
      </c>
      <c r="C29" s="66">
        <v>10015266568</v>
      </c>
      <c r="D29" s="67" t="s">
        <v>57</v>
      </c>
      <c r="E29" s="68">
        <v>36288</v>
      </c>
      <c r="F29" s="69"/>
      <c r="G29" s="159" t="s">
        <v>64</v>
      </c>
      <c r="H29" s="90">
        <v>2</v>
      </c>
      <c r="I29" s="90">
        <v>1</v>
      </c>
      <c r="J29" s="90"/>
      <c r="K29" s="90">
        <v>2</v>
      </c>
      <c r="L29" s="90"/>
      <c r="M29" s="90"/>
      <c r="N29" s="90"/>
      <c r="O29" s="90">
        <v>2</v>
      </c>
      <c r="P29" s="92"/>
      <c r="Q29" s="92"/>
      <c r="R29" s="92"/>
      <c r="S29" s="92">
        <v>4</v>
      </c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2">
        <v>3</v>
      </c>
      <c r="AQ29" s="92"/>
      <c r="AR29" s="90"/>
      <c r="AS29" s="90">
        <f t="shared" si="1"/>
        <v>11</v>
      </c>
      <c r="AT29" s="90"/>
      <c r="AU29" s="70"/>
      <c r="AV29" s="71"/>
    </row>
    <row r="30" spans="1:48" ht="26.5" customHeight="1" thickBot="1" x14ac:dyDescent="0.3">
      <c r="A30" s="161">
        <f>A29</f>
        <v>4</v>
      </c>
      <c r="B30" s="156">
        <f>B29</f>
        <v>7</v>
      </c>
      <c r="C30" s="84">
        <v>10036050739</v>
      </c>
      <c r="D30" s="85" t="s">
        <v>58</v>
      </c>
      <c r="E30" s="86">
        <v>36844</v>
      </c>
      <c r="F30" s="87"/>
      <c r="G30" s="160" t="s">
        <v>64</v>
      </c>
      <c r="H30" s="156">
        <f>H29</f>
        <v>2</v>
      </c>
      <c r="I30" s="156">
        <f t="shared" ref="I30" si="74">I29</f>
        <v>1</v>
      </c>
      <c r="J30" s="156">
        <f t="shared" ref="J30" si="75">J29</f>
        <v>0</v>
      </c>
      <c r="K30" s="156">
        <f t="shared" ref="K30" si="76">K29</f>
        <v>2</v>
      </c>
      <c r="L30" s="156">
        <f t="shared" ref="L30" si="77">L29</f>
        <v>0</v>
      </c>
      <c r="M30" s="156">
        <f t="shared" ref="M30" si="78">M29</f>
        <v>0</v>
      </c>
      <c r="N30" s="156">
        <f t="shared" ref="N30" si="79">N29</f>
        <v>0</v>
      </c>
      <c r="O30" s="156">
        <f t="shared" ref="O30" si="80">O29</f>
        <v>2</v>
      </c>
      <c r="P30" s="156">
        <f t="shared" ref="P30" si="81">P29</f>
        <v>0</v>
      </c>
      <c r="Q30" s="156">
        <f t="shared" ref="Q30" si="82">Q29</f>
        <v>0</v>
      </c>
      <c r="R30" s="156">
        <f t="shared" ref="R30" si="83">R29</f>
        <v>0</v>
      </c>
      <c r="S30" s="156">
        <f t="shared" ref="S30" si="84">S29</f>
        <v>4</v>
      </c>
      <c r="T30" s="156">
        <f t="shared" ref="T30" si="85">T29</f>
        <v>0</v>
      </c>
      <c r="U30" s="156">
        <f t="shared" ref="U30" si="86">U29</f>
        <v>0</v>
      </c>
      <c r="V30" s="156">
        <f t="shared" ref="V30" si="87">V29</f>
        <v>0</v>
      </c>
      <c r="W30" s="156">
        <f t="shared" ref="W30" si="88">W29</f>
        <v>0</v>
      </c>
      <c r="X30" s="156">
        <f t="shared" ref="X30" si="89">X29</f>
        <v>0</v>
      </c>
      <c r="Y30" s="156">
        <f t="shared" ref="Y30" si="90">Y29</f>
        <v>0</v>
      </c>
      <c r="Z30" s="156">
        <f t="shared" ref="Z30" si="91">Z29</f>
        <v>0</v>
      </c>
      <c r="AA30" s="156">
        <f t="shared" ref="AA30" si="92">AA29</f>
        <v>0</v>
      </c>
      <c r="AB30" s="156">
        <f t="shared" ref="AB30" si="93">AB29</f>
        <v>0</v>
      </c>
      <c r="AC30" s="156">
        <f t="shared" ref="AC30" si="94">AC29</f>
        <v>0</v>
      </c>
      <c r="AD30" s="156">
        <f t="shared" ref="AD30" si="95">AD29</f>
        <v>0</v>
      </c>
      <c r="AE30" s="156">
        <f t="shared" ref="AE30" si="96">AE29</f>
        <v>0</v>
      </c>
      <c r="AF30" s="156">
        <f t="shared" ref="AF30" si="97">AF29</f>
        <v>0</v>
      </c>
      <c r="AG30" s="156">
        <f t="shared" ref="AG30" si="98">AG29</f>
        <v>0</v>
      </c>
      <c r="AH30" s="156">
        <f t="shared" ref="AH30" si="99">AH29</f>
        <v>0</v>
      </c>
      <c r="AI30" s="156">
        <f t="shared" ref="AI30" si="100">AI29</f>
        <v>0</v>
      </c>
      <c r="AJ30" s="156">
        <f t="shared" ref="AJ30" si="101">AJ29</f>
        <v>0</v>
      </c>
      <c r="AK30" s="156">
        <f t="shared" ref="AK30" si="102">AK29</f>
        <v>0</v>
      </c>
      <c r="AL30" s="156">
        <f t="shared" ref="AL30" si="103">AL29</f>
        <v>0</v>
      </c>
      <c r="AM30" s="156">
        <f t="shared" ref="AM30" si="104">AM29</f>
        <v>0</v>
      </c>
      <c r="AN30" s="156">
        <f t="shared" ref="AN30" si="105">AN29</f>
        <v>0</v>
      </c>
      <c r="AO30" s="156">
        <f t="shared" ref="AO30" si="106">AO29</f>
        <v>0</v>
      </c>
      <c r="AP30" s="156">
        <f>AP29</f>
        <v>3</v>
      </c>
      <c r="AQ30" s="156">
        <f t="shared" ref="AQ30" si="107">AQ29</f>
        <v>0</v>
      </c>
      <c r="AR30" s="156">
        <f t="shared" ref="AR30" si="108">AR29</f>
        <v>0</v>
      </c>
      <c r="AS30" s="156">
        <f t="shared" ref="AS30" si="109">AS29</f>
        <v>11</v>
      </c>
      <c r="AT30" s="93"/>
      <c r="AU30" s="88"/>
      <c r="AV30" s="89"/>
    </row>
    <row r="31" spans="1:48" ht="26.5" customHeight="1" x14ac:dyDescent="0.25">
      <c r="A31" s="100">
        <v>5</v>
      </c>
      <c r="B31" s="101">
        <v>3</v>
      </c>
      <c r="C31" s="72">
        <v>10036019013</v>
      </c>
      <c r="D31" s="73" t="s">
        <v>40</v>
      </c>
      <c r="E31" s="74">
        <v>37410</v>
      </c>
      <c r="F31" s="75"/>
      <c r="G31" s="157" t="s">
        <v>18</v>
      </c>
      <c r="H31" s="90"/>
      <c r="I31" s="90">
        <v>5</v>
      </c>
      <c r="J31" s="90"/>
      <c r="K31" s="90"/>
      <c r="L31" s="90"/>
      <c r="M31" s="90">
        <v>3</v>
      </c>
      <c r="N31" s="90">
        <v>5</v>
      </c>
      <c r="O31" s="90"/>
      <c r="P31" s="92">
        <v>1</v>
      </c>
      <c r="Q31" s="92">
        <v>1</v>
      </c>
      <c r="R31" s="92"/>
      <c r="S31" s="92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2">
        <v>5</v>
      </c>
      <c r="AQ31" s="92"/>
      <c r="AR31" s="90"/>
      <c r="AS31" s="90">
        <f t="shared" si="1"/>
        <v>15</v>
      </c>
      <c r="AT31" s="90"/>
      <c r="AU31" s="76"/>
      <c r="AV31" s="77"/>
    </row>
    <row r="32" spans="1:48" ht="26.5" customHeight="1" thickBot="1" x14ac:dyDescent="0.3">
      <c r="A32" s="161">
        <f>A31</f>
        <v>5</v>
      </c>
      <c r="B32" s="156">
        <f>B31</f>
        <v>3</v>
      </c>
      <c r="C32" s="78">
        <v>10036018811</v>
      </c>
      <c r="D32" s="79" t="s">
        <v>59</v>
      </c>
      <c r="E32" s="80">
        <v>37411</v>
      </c>
      <c r="F32" s="81"/>
      <c r="G32" s="160" t="s">
        <v>18</v>
      </c>
      <c r="H32" s="156">
        <f>H31</f>
        <v>0</v>
      </c>
      <c r="I32" s="156">
        <f t="shared" ref="I32" si="110">I31</f>
        <v>5</v>
      </c>
      <c r="J32" s="156">
        <f t="shared" ref="J32" si="111">J31</f>
        <v>0</v>
      </c>
      <c r="K32" s="156">
        <f t="shared" ref="K32" si="112">K31</f>
        <v>0</v>
      </c>
      <c r="L32" s="156">
        <f t="shared" ref="L32" si="113">L31</f>
        <v>0</v>
      </c>
      <c r="M32" s="156">
        <f t="shared" ref="M32" si="114">M31</f>
        <v>3</v>
      </c>
      <c r="N32" s="156">
        <f t="shared" ref="N32" si="115">N31</f>
        <v>5</v>
      </c>
      <c r="O32" s="156">
        <f t="shared" ref="O32" si="116">O31</f>
        <v>0</v>
      </c>
      <c r="P32" s="156">
        <f t="shared" ref="P32" si="117">P31</f>
        <v>1</v>
      </c>
      <c r="Q32" s="156">
        <f t="shared" ref="Q32" si="118">Q31</f>
        <v>1</v>
      </c>
      <c r="R32" s="156">
        <f t="shared" ref="R32" si="119">R31</f>
        <v>0</v>
      </c>
      <c r="S32" s="156">
        <f t="shared" ref="S32" si="120">S31</f>
        <v>0</v>
      </c>
      <c r="T32" s="156">
        <f t="shared" ref="T32" si="121">T31</f>
        <v>0</v>
      </c>
      <c r="U32" s="156">
        <f t="shared" ref="U32" si="122">U31</f>
        <v>0</v>
      </c>
      <c r="V32" s="156">
        <f t="shared" ref="V32" si="123">V31</f>
        <v>0</v>
      </c>
      <c r="W32" s="156">
        <f t="shared" ref="W32" si="124">W31</f>
        <v>0</v>
      </c>
      <c r="X32" s="156">
        <f t="shared" ref="X32" si="125">X31</f>
        <v>0</v>
      </c>
      <c r="Y32" s="156">
        <f t="shared" ref="Y32" si="126">Y31</f>
        <v>0</v>
      </c>
      <c r="Z32" s="156">
        <f t="shared" ref="Z32" si="127">Z31</f>
        <v>0</v>
      </c>
      <c r="AA32" s="156">
        <f t="shared" ref="AA32" si="128">AA31</f>
        <v>0</v>
      </c>
      <c r="AB32" s="156">
        <f t="shared" ref="AB32" si="129">AB31</f>
        <v>0</v>
      </c>
      <c r="AC32" s="156">
        <f t="shared" ref="AC32" si="130">AC31</f>
        <v>0</v>
      </c>
      <c r="AD32" s="156">
        <f t="shared" ref="AD32" si="131">AD31</f>
        <v>0</v>
      </c>
      <c r="AE32" s="156">
        <f t="shared" ref="AE32" si="132">AE31</f>
        <v>0</v>
      </c>
      <c r="AF32" s="156">
        <f t="shared" ref="AF32" si="133">AF31</f>
        <v>0</v>
      </c>
      <c r="AG32" s="156">
        <f t="shared" ref="AG32" si="134">AG31</f>
        <v>0</v>
      </c>
      <c r="AH32" s="156">
        <f t="shared" ref="AH32" si="135">AH31</f>
        <v>0</v>
      </c>
      <c r="AI32" s="156">
        <f t="shared" ref="AI32" si="136">AI31</f>
        <v>0</v>
      </c>
      <c r="AJ32" s="156">
        <f t="shared" ref="AJ32" si="137">AJ31</f>
        <v>0</v>
      </c>
      <c r="AK32" s="156">
        <f t="shared" ref="AK32" si="138">AK31</f>
        <v>0</v>
      </c>
      <c r="AL32" s="156">
        <f t="shared" ref="AL32" si="139">AL31</f>
        <v>0</v>
      </c>
      <c r="AM32" s="156">
        <f t="shared" ref="AM32" si="140">AM31</f>
        <v>0</v>
      </c>
      <c r="AN32" s="156">
        <f t="shared" ref="AN32" si="141">AN31</f>
        <v>0</v>
      </c>
      <c r="AO32" s="156">
        <f t="shared" ref="AO32" si="142">AO31</f>
        <v>0</v>
      </c>
      <c r="AP32" s="156">
        <f>AP31</f>
        <v>5</v>
      </c>
      <c r="AQ32" s="156">
        <f t="shared" ref="AQ32" si="143">AQ31</f>
        <v>0</v>
      </c>
      <c r="AR32" s="156">
        <f t="shared" ref="AR32" si="144">AR31</f>
        <v>0</v>
      </c>
      <c r="AS32" s="156">
        <f t="shared" ref="AS32" si="145">AS31</f>
        <v>15</v>
      </c>
      <c r="AT32" s="93"/>
      <c r="AU32" s="82"/>
      <c r="AV32" s="83"/>
    </row>
    <row r="33" spans="1:48" ht="26.5" customHeight="1" x14ac:dyDescent="0.25">
      <c r="A33" s="100">
        <v>6</v>
      </c>
      <c r="B33" s="101">
        <v>2</v>
      </c>
      <c r="C33" s="66">
        <v>10010168412</v>
      </c>
      <c r="D33" s="67" t="s">
        <v>60</v>
      </c>
      <c r="E33" s="68">
        <v>36015</v>
      </c>
      <c r="F33" s="69"/>
      <c r="G33" s="159" t="s">
        <v>18</v>
      </c>
      <c r="H33" s="90"/>
      <c r="I33" s="90"/>
      <c r="J33" s="90"/>
      <c r="K33" s="90"/>
      <c r="L33" s="90"/>
      <c r="M33" s="90"/>
      <c r="N33" s="90"/>
      <c r="O33" s="90">
        <v>1</v>
      </c>
      <c r="P33" s="92"/>
      <c r="Q33" s="92">
        <v>2</v>
      </c>
      <c r="R33" s="92"/>
      <c r="S33" s="92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2">
        <v>6</v>
      </c>
      <c r="AQ33" s="92"/>
      <c r="AR33" s="90"/>
      <c r="AS33" s="90">
        <f t="shared" si="1"/>
        <v>3</v>
      </c>
      <c r="AT33" s="90"/>
      <c r="AU33" s="70"/>
      <c r="AV33" s="71"/>
    </row>
    <row r="34" spans="1:48" ht="26.5" customHeight="1" thickBot="1" x14ac:dyDescent="0.3">
      <c r="A34" s="161">
        <f>A33</f>
        <v>6</v>
      </c>
      <c r="B34" s="156">
        <f>B33</f>
        <v>2</v>
      </c>
      <c r="C34" s="84">
        <v>10065490946</v>
      </c>
      <c r="D34" s="85" t="s">
        <v>61</v>
      </c>
      <c r="E34" s="86">
        <v>37676</v>
      </c>
      <c r="F34" s="87"/>
      <c r="G34" s="160" t="s">
        <v>18</v>
      </c>
      <c r="H34" s="156">
        <f>H33</f>
        <v>0</v>
      </c>
      <c r="I34" s="156">
        <f t="shared" ref="I34" si="146">I33</f>
        <v>0</v>
      </c>
      <c r="J34" s="156">
        <f t="shared" ref="J34" si="147">J33</f>
        <v>0</v>
      </c>
      <c r="K34" s="156">
        <f t="shared" ref="K34" si="148">K33</f>
        <v>0</v>
      </c>
      <c r="L34" s="156">
        <f t="shared" ref="L34" si="149">L33</f>
        <v>0</v>
      </c>
      <c r="M34" s="156">
        <f t="shared" ref="M34" si="150">M33</f>
        <v>0</v>
      </c>
      <c r="N34" s="156">
        <f t="shared" ref="N34" si="151">N33</f>
        <v>0</v>
      </c>
      <c r="O34" s="156">
        <f t="shared" ref="O34" si="152">O33</f>
        <v>1</v>
      </c>
      <c r="P34" s="156">
        <f t="shared" ref="P34" si="153">P33</f>
        <v>0</v>
      </c>
      <c r="Q34" s="156">
        <f t="shared" ref="Q34" si="154">Q33</f>
        <v>2</v>
      </c>
      <c r="R34" s="156">
        <f t="shared" ref="R34" si="155">R33</f>
        <v>0</v>
      </c>
      <c r="S34" s="156">
        <f t="shared" ref="S34" si="156">S33</f>
        <v>0</v>
      </c>
      <c r="T34" s="156">
        <f t="shared" ref="T34" si="157">T33</f>
        <v>0</v>
      </c>
      <c r="U34" s="156">
        <f t="shared" ref="U34" si="158">U33</f>
        <v>0</v>
      </c>
      <c r="V34" s="156">
        <f t="shared" ref="V34" si="159">V33</f>
        <v>0</v>
      </c>
      <c r="W34" s="156">
        <f t="shared" ref="W34" si="160">W33</f>
        <v>0</v>
      </c>
      <c r="X34" s="156">
        <f t="shared" ref="X34" si="161">X33</f>
        <v>0</v>
      </c>
      <c r="Y34" s="156">
        <f t="shared" ref="Y34" si="162">Y33</f>
        <v>0</v>
      </c>
      <c r="Z34" s="156">
        <f t="shared" ref="Z34" si="163">Z33</f>
        <v>0</v>
      </c>
      <c r="AA34" s="156">
        <f t="shared" ref="AA34" si="164">AA33</f>
        <v>0</v>
      </c>
      <c r="AB34" s="156">
        <f t="shared" ref="AB34" si="165">AB33</f>
        <v>0</v>
      </c>
      <c r="AC34" s="156">
        <f t="shared" ref="AC34" si="166">AC33</f>
        <v>0</v>
      </c>
      <c r="AD34" s="156">
        <f t="shared" ref="AD34" si="167">AD33</f>
        <v>0</v>
      </c>
      <c r="AE34" s="156">
        <f t="shared" ref="AE34" si="168">AE33</f>
        <v>0</v>
      </c>
      <c r="AF34" s="156">
        <f t="shared" ref="AF34" si="169">AF33</f>
        <v>0</v>
      </c>
      <c r="AG34" s="156">
        <f t="shared" ref="AG34" si="170">AG33</f>
        <v>0</v>
      </c>
      <c r="AH34" s="156">
        <f t="shared" ref="AH34" si="171">AH33</f>
        <v>0</v>
      </c>
      <c r="AI34" s="156">
        <f t="shared" ref="AI34" si="172">AI33</f>
        <v>0</v>
      </c>
      <c r="AJ34" s="156">
        <f t="shared" ref="AJ34" si="173">AJ33</f>
        <v>0</v>
      </c>
      <c r="AK34" s="156">
        <f t="shared" ref="AK34" si="174">AK33</f>
        <v>0</v>
      </c>
      <c r="AL34" s="156">
        <f t="shared" ref="AL34" si="175">AL33</f>
        <v>0</v>
      </c>
      <c r="AM34" s="156">
        <f t="shared" ref="AM34" si="176">AM33</f>
        <v>0</v>
      </c>
      <c r="AN34" s="156">
        <f t="shared" ref="AN34" si="177">AN33</f>
        <v>0</v>
      </c>
      <c r="AO34" s="156">
        <f t="shared" ref="AO34" si="178">AO33</f>
        <v>0</v>
      </c>
      <c r="AP34" s="156">
        <f>AP33</f>
        <v>6</v>
      </c>
      <c r="AQ34" s="156">
        <f t="shared" ref="AQ34" si="179">AQ33</f>
        <v>0</v>
      </c>
      <c r="AR34" s="156">
        <f t="shared" ref="AR34" si="180">AR33</f>
        <v>0</v>
      </c>
      <c r="AS34" s="156">
        <f t="shared" ref="AS34" si="181">AS33</f>
        <v>3</v>
      </c>
      <c r="AT34" s="93"/>
      <c r="AU34" s="88"/>
      <c r="AV34" s="89"/>
    </row>
    <row r="35" spans="1:48" ht="26.5" customHeight="1" x14ac:dyDescent="0.25">
      <c r="A35" s="100">
        <v>7</v>
      </c>
      <c r="B35" s="101">
        <v>9</v>
      </c>
      <c r="C35" s="72">
        <v>10036079334</v>
      </c>
      <c r="D35" s="73" t="s">
        <v>41</v>
      </c>
      <c r="E35" s="74">
        <v>37807</v>
      </c>
      <c r="F35" s="75"/>
      <c r="G35" s="157" t="s">
        <v>18</v>
      </c>
      <c r="H35" s="90"/>
      <c r="I35" s="90"/>
      <c r="J35" s="90"/>
      <c r="K35" s="90"/>
      <c r="L35" s="90"/>
      <c r="M35" s="90"/>
      <c r="N35" s="90">
        <v>2</v>
      </c>
      <c r="O35" s="90"/>
      <c r="P35" s="92"/>
      <c r="Q35" s="92"/>
      <c r="R35" s="92"/>
      <c r="S35" s="92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2">
        <v>7</v>
      </c>
      <c r="AQ35" s="92"/>
      <c r="AR35" s="90"/>
      <c r="AS35" s="90">
        <f t="shared" si="1"/>
        <v>2</v>
      </c>
      <c r="AT35" s="90"/>
      <c r="AU35" s="76"/>
      <c r="AV35" s="77"/>
    </row>
    <row r="36" spans="1:48" ht="26.5" customHeight="1" thickBot="1" x14ac:dyDescent="0.3">
      <c r="A36" s="161">
        <f>A35</f>
        <v>7</v>
      </c>
      <c r="B36" s="156">
        <f>B35</f>
        <v>9</v>
      </c>
      <c r="C36" s="78">
        <v>10036035177</v>
      </c>
      <c r="D36" s="79" t="s">
        <v>62</v>
      </c>
      <c r="E36" s="80">
        <v>37434</v>
      </c>
      <c r="F36" s="81"/>
      <c r="G36" s="160" t="s">
        <v>65</v>
      </c>
      <c r="H36" s="156">
        <f>H35</f>
        <v>0</v>
      </c>
      <c r="I36" s="156">
        <f t="shared" ref="I36" si="182">I35</f>
        <v>0</v>
      </c>
      <c r="J36" s="156">
        <f t="shared" ref="J36" si="183">J35</f>
        <v>0</v>
      </c>
      <c r="K36" s="156">
        <f t="shared" ref="K36" si="184">K35</f>
        <v>0</v>
      </c>
      <c r="L36" s="156">
        <f t="shared" ref="L36" si="185">L35</f>
        <v>0</v>
      </c>
      <c r="M36" s="156">
        <f t="shared" ref="M36" si="186">M35</f>
        <v>0</v>
      </c>
      <c r="N36" s="156">
        <f t="shared" ref="N36" si="187">N35</f>
        <v>2</v>
      </c>
      <c r="O36" s="156">
        <f t="shared" ref="O36" si="188">O35</f>
        <v>0</v>
      </c>
      <c r="P36" s="156">
        <f t="shared" ref="P36" si="189">P35</f>
        <v>0</v>
      </c>
      <c r="Q36" s="156">
        <f t="shared" ref="Q36" si="190">Q35</f>
        <v>0</v>
      </c>
      <c r="R36" s="156">
        <f t="shared" ref="R36" si="191">R35</f>
        <v>0</v>
      </c>
      <c r="S36" s="156">
        <f t="shared" ref="S36" si="192">S35</f>
        <v>0</v>
      </c>
      <c r="T36" s="156">
        <f t="shared" ref="T36" si="193">T35</f>
        <v>0</v>
      </c>
      <c r="U36" s="156">
        <f t="shared" ref="U36" si="194">U35</f>
        <v>0</v>
      </c>
      <c r="V36" s="156">
        <f t="shared" ref="V36" si="195">V35</f>
        <v>0</v>
      </c>
      <c r="W36" s="156">
        <f t="shared" ref="W36" si="196">W35</f>
        <v>0</v>
      </c>
      <c r="X36" s="156">
        <f t="shared" ref="X36" si="197">X35</f>
        <v>0</v>
      </c>
      <c r="Y36" s="156">
        <f t="shared" ref="Y36" si="198">Y35</f>
        <v>0</v>
      </c>
      <c r="Z36" s="156">
        <f t="shared" ref="Z36" si="199">Z35</f>
        <v>0</v>
      </c>
      <c r="AA36" s="156">
        <f t="shared" ref="AA36" si="200">AA35</f>
        <v>0</v>
      </c>
      <c r="AB36" s="156">
        <f t="shared" ref="AB36" si="201">AB35</f>
        <v>0</v>
      </c>
      <c r="AC36" s="156">
        <f t="shared" ref="AC36" si="202">AC35</f>
        <v>0</v>
      </c>
      <c r="AD36" s="156">
        <f t="shared" ref="AD36" si="203">AD35</f>
        <v>0</v>
      </c>
      <c r="AE36" s="156">
        <f t="shared" ref="AE36" si="204">AE35</f>
        <v>0</v>
      </c>
      <c r="AF36" s="156">
        <f t="shared" ref="AF36" si="205">AF35</f>
        <v>0</v>
      </c>
      <c r="AG36" s="156">
        <f t="shared" ref="AG36" si="206">AG35</f>
        <v>0</v>
      </c>
      <c r="AH36" s="156">
        <f t="shared" ref="AH36" si="207">AH35</f>
        <v>0</v>
      </c>
      <c r="AI36" s="156">
        <f t="shared" ref="AI36" si="208">AI35</f>
        <v>0</v>
      </c>
      <c r="AJ36" s="156">
        <f t="shared" ref="AJ36" si="209">AJ35</f>
        <v>0</v>
      </c>
      <c r="AK36" s="156">
        <f t="shared" ref="AK36" si="210">AK35</f>
        <v>0</v>
      </c>
      <c r="AL36" s="156">
        <f t="shared" ref="AL36" si="211">AL35</f>
        <v>0</v>
      </c>
      <c r="AM36" s="156">
        <f t="shared" ref="AM36" si="212">AM35</f>
        <v>0</v>
      </c>
      <c r="AN36" s="156">
        <f t="shared" ref="AN36" si="213">AN35</f>
        <v>0</v>
      </c>
      <c r="AO36" s="156">
        <f t="shared" ref="AO36" si="214">AO35</f>
        <v>0</v>
      </c>
      <c r="AP36" s="156">
        <f>AP35</f>
        <v>7</v>
      </c>
      <c r="AQ36" s="156">
        <f t="shared" ref="AQ36" si="215">AQ35</f>
        <v>0</v>
      </c>
      <c r="AR36" s="156">
        <f t="shared" ref="AR36" si="216">AR35</f>
        <v>0</v>
      </c>
      <c r="AS36" s="156">
        <f t="shared" ref="AS36" si="217">AS35</f>
        <v>2</v>
      </c>
      <c r="AT36" s="93"/>
      <c r="AU36" s="82"/>
      <c r="AV36" s="83"/>
    </row>
    <row r="37" spans="1:48" ht="26.5" customHeight="1" x14ac:dyDescent="0.25">
      <c r="A37" s="100">
        <v>8</v>
      </c>
      <c r="B37" s="101">
        <v>6</v>
      </c>
      <c r="C37" s="66">
        <v>10014630008</v>
      </c>
      <c r="D37" s="67" t="s">
        <v>63</v>
      </c>
      <c r="E37" s="68">
        <v>36368</v>
      </c>
      <c r="F37" s="69"/>
      <c r="G37" s="159" t="s">
        <v>35</v>
      </c>
      <c r="H37" s="90"/>
      <c r="I37" s="90"/>
      <c r="J37" s="90"/>
      <c r="K37" s="90"/>
      <c r="L37" s="90"/>
      <c r="M37" s="90"/>
      <c r="N37" s="90">
        <v>1</v>
      </c>
      <c r="O37" s="90"/>
      <c r="P37" s="92"/>
      <c r="Q37" s="92"/>
      <c r="R37" s="92"/>
      <c r="S37" s="92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2">
        <v>8</v>
      </c>
      <c r="AQ37" s="92"/>
      <c r="AR37" s="90">
        <v>20</v>
      </c>
      <c r="AS37" s="90">
        <f t="shared" si="1"/>
        <v>-19</v>
      </c>
      <c r="AT37" s="90"/>
      <c r="AU37" s="70"/>
      <c r="AV37" s="71"/>
    </row>
    <row r="38" spans="1:48" ht="26.5" customHeight="1" thickBot="1" x14ac:dyDescent="0.3">
      <c r="A38" s="162">
        <f>A37</f>
        <v>8</v>
      </c>
      <c r="B38" s="163">
        <f>B37</f>
        <v>6</v>
      </c>
      <c r="C38" s="94">
        <v>10094314292</v>
      </c>
      <c r="D38" s="95" t="s">
        <v>42</v>
      </c>
      <c r="E38" s="96">
        <v>37978</v>
      </c>
      <c r="F38" s="97"/>
      <c r="G38" s="164" t="s">
        <v>35</v>
      </c>
      <c r="H38" s="163">
        <f>H37</f>
        <v>0</v>
      </c>
      <c r="I38" s="163">
        <f t="shared" ref="I38" si="218">I37</f>
        <v>0</v>
      </c>
      <c r="J38" s="163">
        <f t="shared" ref="J38" si="219">J37</f>
        <v>0</v>
      </c>
      <c r="K38" s="163">
        <f t="shared" ref="K38" si="220">K37</f>
        <v>0</v>
      </c>
      <c r="L38" s="163">
        <f t="shared" ref="L38" si="221">L37</f>
        <v>0</v>
      </c>
      <c r="M38" s="163">
        <f t="shared" ref="M38" si="222">M37</f>
        <v>0</v>
      </c>
      <c r="N38" s="163">
        <f t="shared" ref="N38" si="223">N37</f>
        <v>1</v>
      </c>
      <c r="O38" s="163">
        <f t="shared" ref="O38" si="224">O37</f>
        <v>0</v>
      </c>
      <c r="P38" s="163">
        <f t="shared" ref="P38" si="225">P37</f>
        <v>0</v>
      </c>
      <c r="Q38" s="163">
        <f t="shared" ref="Q38" si="226">Q37</f>
        <v>0</v>
      </c>
      <c r="R38" s="163">
        <f t="shared" ref="R38" si="227">R37</f>
        <v>0</v>
      </c>
      <c r="S38" s="163">
        <f t="shared" ref="S38" si="228">S37</f>
        <v>0</v>
      </c>
      <c r="T38" s="163">
        <f t="shared" ref="T38" si="229">T37</f>
        <v>0</v>
      </c>
      <c r="U38" s="163">
        <f t="shared" ref="U38" si="230">U37</f>
        <v>0</v>
      </c>
      <c r="V38" s="163">
        <f t="shared" ref="V38" si="231">V37</f>
        <v>0</v>
      </c>
      <c r="W38" s="163">
        <f t="shared" ref="W38" si="232">W37</f>
        <v>0</v>
      </c>
      <c r="X38" s="163">
        <f t="shared" ref="X38" si="233">X37</f>
        <v>0</v>
      </c>
      <c r="Y38" s="163">
        <f t="shared" ref="Y38" si="234">Y37</f>
        <v>0</v>
      </c>
      <c r="Z38" s="163">
        <f t="shared" ref="Z38" si="235">Z37</f>
        <v>0</v>
      </c>
      <c r="AA38" s="163">
        <f t="shared" ref="AA38" si="236">AA37</f>
        <v>0</v>
      </c>
      <c r="AB38" s="163">
        <f t="shared" ref="AB38" si="237">AB37</f>
        <v>0</v>
      </c>
      <c r="AC38" s="163">
        <f t="shared" ref="AC38" si="238">AC37</f>
        <v>0</v>
      </c>
      <c r="AD38" s="163">
        <f t="shared" ref="AD38" si="239">AD37</f>
        <v>0</v>
      </c>
      <c r="AE38" s="163">
        <f t="shared" ref="AE38" si="240">AE37</f>
        <v>0</v>
      </c>
      <c r="AF38" s="163">
        <f t="shared" ref="AF38" si="241">AF37</f>
        <v>0</v>
      </c>
      <c r="AG38" s="163">
        <f t="shared" ref="AG38" si="242">AG37</f>
        <v>0</v>
      </c>
      <c r="AH38" s="163">
        <f t="shared" ref="AH38" si="243">AH37</f>
        <v>0</v>
      </c>
      <c r="AI38" s="163">
        <f t="shared" ref="AI38" si="244">AI37</f>
        <v>0</v>
      </c>
      <c r="AJ38" s="163">
        <f t="shared" ref="AJ38" si="245">AJ37</f>
        <v>0</v>
      </c>
      <c r="AK38" s="163">
        <f t="shared" ref="AK38" si="246">AK37</f>
        <v>0</v>
      </c>
      <c r="AL38" s="163">
        <f t="shared" ref="AL38" si="247">AL37</f>
        <v>0</v>
      </c>
      <c r="AM38" s="163">
        <f t="shared" ref="AM38" si="248">AM37</f>
        <v>0</v>
      </c>
      <c r="AN38" s="163">
        <f t="shared" ref="AN38" si="249">AN37</f>
        <v>0</v>
      </c>
      <c r="AO38" s="163">
        <f t="shared" ref="AO38" si="250">AO37</f>
        <v>0</v>
      </c>
      <c r="AP38" s="163">
        <f>AP37</f>
        <v>8</v>
      </c>
      <c r="AQ38" s="163">
        <f t="shared" ref="AQ38" si="251">AQ37</f>
        <v>0</v>
      </c>
      <c r="AR38" s="163">
        <f t="shared" ref="AR38" si="252">AR37</f>
        <v>20</v>
      </c>
      <c r="AS38" s="163">
        <f t="shared" ref="AS38" si="253">AS37</f>
        <v>-19</v>
      </c>
      <c r="AT38" s="98"/>
      <c r="AU38" s="99"/>
      <c r="AV38" s="57"/>
    </row>
    <row r="39" spans="1:48" ht="10.5" customHeight="1" thickTop="1" thickBot="1" x14ac:dyDescent="0.3">
      <c r="A39" s="58"/>
    </row>
    <row r="40" spans="1:48" ht="15" thickTop="1" x14ac:dyDescent="0.25">
      <c r="A40" s="129" t="s">
        <v>4</v>
      </c>
      <c r="B40" s="102"/>
      <c r="C40" s="102"/>
      <c r="D40" s="102"/>
      <c r="E40" s="47"/>
      <c r="F40" s="47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3"/>
    </row>
    <row r="41" spans="1:48" ht="14.5" x14ac:dyDescent="0.25">
      <c r="A41" s="146" t="s">
        <v>47</v>
      </c>
      <c r="B41" s="14"/>
      <c r="C41" s="147"/>
      <c r="D41" s="14"/>
      <c r="E41" s="36"/>
      <c r="F41" s="14"/>
      <c r="G41" s="50"/>
      <c r="H41" s="148"/>
      <c r="I41" s="51"/>
      <c r="J41" s="51"/>
      <c r="K41" s="51"/>
      <c r="L41" s="51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51"/>
      <c r="AQ41" s="50"/>
      <c r="AR41" s="50"/>
      <c r="AS41" s="51"/>
      <c r="AT41" s="25"/>
      <c r="AU41" s="149"/>
      <c r="AV41" s="49"/>
    </row>
    <row r="42" spans="1:48" ht="14.5" x14ac:dyDescent="0.25">
      <c r="A42" s="150" t="s">
        <v>48</v>
      </c>
      <c r="B42" s="9"/>
      <c r="C42" s="151"/>
      <c r="D42" s="9"/>
      <c r="E42" s="152"/>
      <c r="F42" s="9"/>
      <c r="G42" s="54"/>
      <c r="H42" s="153"/>
      <c r="I42" s="52"/>
      <c r="J42" s="52"/>
      <c r="K42" s="52"/>
      <c r="L42" s="52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2"/>
      <c r="AQ42" s="54"/>
      <c r="AR42" s="54"/>
      <c r="AS42" s="52"/>
      <c r="AT42" s="53"/>
      <c r="AU42" s="154"/>
      <c r="AV42" s="48"/>
    </row>
    <row r="43" spans="1:48" ht="4.5" customHeight="1" x14ac:dyDescent="0.25">
      <c r="A43" s="26"/>
      <c r="B43" s="11"/>
      <c r="C43" s="11"/>
      <c r="D43" s="5"/>
      <c r="E43" s="37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27"/>
    </row>
    <row r="44" spans="1:48" ht="15.5" x14ac:dyDescent="0.25">
      <c r="A44" s="168"/>
      <c r="B44" s="165"/>
      <c r="C44" s="165"/>
      <c r="D44" s="165"/>
      <c r="E44" s="128" t="s">
        <v>9</v>
      </c>
      <c r="F44" s="128"/>
      <c r="G44" s="128"/>
      <c r="H44" s="128"/>
      <c r="I44" s="128"/>
      <c r="J44" s="128"/>
      <c r="K44" s="128"/>
      <c r="L44" s="128" t="s">
        <v>3</v>
      </c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 t="s">
        <v>27</v>
      </c>
      <c r="AS44" s="128"/>
      <c r="AT44" s="128"/>
      <c r="AU44" s="128"/>
      <c r="AV44" s="130"/>
    </row>
    <row r="45" spans="1:48" s="45" customFormat="1" ht="15.5" x14ac:dyDescent="0.25">
      <c r="A45" s="43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6"/>
    </row>
    <row r="46" spans="1:48" s="45" customFormat="1" ht="15.5" x14ac:dyDescent="0.25">
      <c r="A46" s="43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6"/>
    </row>
    <row r="47" spans="1:48" x14ac:dyDescent="0.25">
      <c r="A47" s="60"/>
      <c r="B47" s="61"/>
      <c r="C47" s="61"/>
      <c r="D47" s="61"/>
      <c r="E47" s="38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2"/>
    </row>
    <row r="48" spans="1:48" x14ac:dyDescent="0.25">
      <c r="A48" s="60"/>
      <c r="B48" s="61"/>
      <c r="C48" s="61"/>
      <c r="D48" s="61"/>
      <c r="E48" s="38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2"/>
    </row>
    <row r="49" spans="1:48" ht="16" thickBot="1" x14ac:dyDescent="0.3">
      <c r="A49" s="167" t="s">
        <v>26</v>
      </c>
      <c r="B49" s="166"/>
      <c r="C49" s="166"/>
      <c r="D49" s="166"/>
      <c r="E49" s="126" t="str">
        <f>G17</f>
        <v>Афанасьева Е.А. (ВК, Свердловская область)</v>
      </c>
      <c r="F49" s="126"/>
      <c r="G49" s="126"/>
      <c r="H49" s="126"/>
      <c r="I49" s="126"/>
      <c r="J49" s="126"/>
      <c r="K49" s="126"/>
      <c r="L49" s="126" t="str">
        <f>G18</f>
        <v>Михайлова И.Н. (ВК, Санкт-Петербург)</v>
      </c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 t="str">
        <f>G19</f>
        <v>Ярышева О.Ю. (ВК, )</v>
      </c>
      <c r="AS49" s="126"/>
      <c r="AT49" s="126"/>
      <c r="AU49" s="126"/>
      <c r="AV49" s="127"/>
    </row>
    <row r="50" spans="1:48" ht="13.5" thickTop="1" x14ac:dyDescent="0.25"/>
  </sheetData>
  <sortState xmlns:xlrd2="http://schemas.microsoft.com/office/spreadsheetml/2017/richdata2" ref="B23:BB32">
    <sortCondition descending="1" ref="AS23:AS32"/>
  </sortState>
  <mergeCells count="40">
    <mergeCell ref="AR49:AV49"/>
    <mergeCell ref="L44:AQ44"/>
    <mergeCell ref="L49:AQ49"/>
    <mergeCell ref="E44:K44"/>
    <mergeCell ref="E49:K49"/>
    <mergeCell ref="G21:G22"/>
    <mergeCell ref="F21:F22"/>
    <mergeCell ref="E21:E22"/>
    <mergeCell ref="D21:D22"/>
    <mergeCell ref="AR44:AV44"/>
    <mergeCell ref="H17:AV17"/>
    <mergeCell ref="H18:AV18"/>
    <mergeCell ref="AP21:AP22"/>
    <mergeCell ref="AQ21:AR21"/>
    <mergeCell ref="AS21:AS22"/>
    <mergeCell ref="AT21:AT22"/>
    <mergeCell ref="AU21:AU22"/>
    <mergeCell ref="AV21:AV22"/>
    <mergeCell ref="H21:AO21"/>
    <mergeCell ref="H19:AO19"/>
    <mergeCell ref="A40:D40"/>
    <mergeCell ref="C21:C22"/>
    <mergeCell ref="B21:B22"/>
    <mergeCell ref="A21:A22"/>
    <mergeCell ref="G40:AV40"/>
    <mergeCell ref="A1:AV1"/>
    <mergeCell ref="A2:AV2"/>
    <mergeCell ref="A3:AV3"/>
    <mergeCell ref="A4:AV4"/>
    <mergeCell ref="A6:AV6"/>
    <mergeCell ref="A7:AV7"/>
    <mergeCell ref="A9:AV9"/>
    <mergeCell ref="A15:G15"/>
    <mergeCell ref="H15:AV15"/>
    <mergeCell ref="A5:AV5"/>
    <mergeCell ref="A12:AV12"/>
    <mergeCell ref="A8:AV8"/>
    <mergeCell ref="A10:AV10"/>
    <mergeCell ref="A11:AV11"/>
    <mergeCell ref="H16:AV16"/>
  </mergeCells>
  <conditionalFormatting sqref="AP43:AR43 AP45:AR48 AP50:AR1048576 AR49 AR44 AP39:AR39 AQ41:AR42 G41:G42 AP1:AR14 AP21 AP20:AR20">
    <cfRule type="duplicateValues" dxfId="0" priority="1"/>
  </conditionalFormatting>
  <printOptions horizontalCentered="1"/>
  <pageMargins left="0.19685039370078741" right="0.19685039370078741" top="0.35" bottom="0.28999999999999998" header="0.2" footer="0.2"/>
  <pageSetup paperSize="9" scale="71" fitToHeight="0" orientation="landscape" r:id="rId1"/>
  <headerFooter>
    <oddHeader>&amp;LРЕЗУЛЬТАТЫ НА САЙТЕ WWW.FVSR/highway/result&amp;RФЕДЕРАЦИЯ ВЕЛОСИПЕДНОГО СПОРТА РОССИИ - WWW.FVSR.RU</oddHeader>
    <oddFooter>&amp;C&amp;P&amp;RОтчет создан &amp;D&amp;T</oddFooter>
  </headerFooter>
  <rowBreaks count="1" manualBreakCount="1">
    <brk id="36" max="4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Мэдисон</vt:lpstr>
      <vt:lpstr>Мэдисон!Заголовки_для_печати</vt:lpstr>
      <vt:lpstr>Мэдисон!Область_печати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Арсен</cp:lastModifiedBy>
  <cp:lastPrinted>2021-05-18T13:50:02Z</cp:lastPrinted>
  <dcterms:created xsi:type="dcterms:W3CDTF">1996-10-08T23:32:33Z</dcterms:created>
  <dcterms:modified xsi:type="dcterms:W3CDTF">2023-02-02T13:02:41Z</dcterms:modified>
</cp:coreProperties>
</file>