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ola/Downloads/"/>
    </mc:Choice>
  </mc:AlternateContent>
  <xr:revisionPtr revIDLastSave="0" documentId="13_ncr:1_{CDBB47F5-297B-2A46-AA6E-37D29F0DD138}" xr6:coauthVersionLast="47" xr6:coauthVersionMax="47" xr10:uidLastSave="{00000000-0000-0000-0000-000000000000}"/>
  <bookViews>
    <workbookView xWindow="420" yWindow="500" windowWidth="26320" windowHeight="15120" tabRatio="970" firstSheet="1" activeTab="6" xr2:uid="{00000000-000D-0000-FFFF-FFFF00000000}"/>
  </bookViews>
  <sheets>
    <sheet name="Список участников" sheetId="1" r:id="rId1"/>
    <sheet name="ВС Ю-ры 17-18-оф.протокол " sheetId="2" r:id="rId2"/>
    <sheet name="ВС Ю15-16-оф.протокол" sheetId="3" r:id="rId3"/>
    <sheet name="ВС Ю13-14-оф.протокол" sheetId="4" r:id="rId4"/>
    <sheet name="ВС Ю-ки17-18-оф.протокол" sheetId="5" r:id="rId5"/>
    <sheet name="ВС Д15-16-оф.протокол " sheetId="6" r:id="rId6"/>
    <sheet name="ВС Д 13-14-оф.протокол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7" l="1"/>
  <c r="D40" i="7"/>
  <c r="H32" i="7"/>
  <c r="N31" i="7"/>
  <c r="H31" i="7"/>
  <c r="N30" i="7"/>
  <c r="H30" i="7"/>
  <c r="N29" i="7"/>
  <c r="N28" i="7"/>
  <c r="N27" i="7"/>
  <c r="N26" i="7"/>
  <c r="G43" i="6"/>
  <c r="D43" i="6"/>
  <c r="N35" i="6"/>
  <c r="N34" i="6"/>
  <c r="H34" i="6"/>
  <c r="H33" i="6"/>
  <c r="N31" i="6"/>
  <c r="N30" i="6"/>
  <c r="N29" i="6"/>
  <c r="G44" i="5"/>
  <c r="D44" i="5"/>
  <c r="N36" i="5"/>
  <c r="H36" i="5"/>
  <c r="N35" i="5"/>
  <c r="H35" i="5"/>
  <c r="N34" i="5"/>
  <c r="H34" i="5"/>
  <c r="N32" i="5"/>
  <c r="N31" i="5"/>
  <c r="N30" i="5"/>
  <c r="G45" i="4"/>
  <c r="D45" i="4"/>
  <c r="N37" i="4"/>
  <c r="N36" i="4"/>
  <c r="H36" i="4"/>
  <c r="H35" i="4"/>
  <c r="N34" i="4"/>
  <c r="N33" i="4"/>
  <c r="N32" i="4"/>
  <c r="N31" i="4"/>
  <c r="G45" i="3"/>
  <c r="D45" i="3"/>
  <c r="N37" i="3"/>
  <c r="N36" i="3"/>
  <c r="N34" i="3"/>
  <c r="N33" i="3"/>
  <c r="N32" i="3"/>
  <c r="N31" i="3"/>
  <c r="G41" i="2"/>
  <c r="D41" i="2"/>
  <c r="N33" i="2"/>
  <c r="N32" i="2"/>
  <c r="H32" i="2"/>
  <c r="N31" i="2"/>
  <c r="H31" i="2"/>
  <c r="N30" i="2"/>
  <c r="N29" i="2"/>
  <c r="N28" i="2"/>
  <c r="N27" i="2"/>
</calcChain>
</file>

<file path=xl/sharedStrings.xml><?xml version="1.0" encoding="utf-8"?>
<sst xmlns="http://schemas.openxmlformats.org/spreadsheetml/2006/main" count="553" uniqueCount="129">
  <si>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</si>
  <si>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</si>
  <si>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</si>
  <si>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 xml:space="preserve">ВЕЛОСИПЕДНЫЙ СПОРТ ВМХ - ГОНКА НА ВРЕМЯ </t>
  </si>
  <si>
    <t/>
  </si>
  <si>
    <t>СПИСОК УЧАСТНИКОВ</t>
  </si>
  <si>
    <t>ЮНИОРЫ, ЮНИОРКИ (17-18 ЛЕТ), ЮНОШИ, ДЕВУШКИ (15-16 ЛЕТ), ЮНОШИ, ДЕВУШКИ (13-14 ЛЕТ)</t>
  </si>
  <si>
    <t xml:space="preserve">МЕСТО ПРОВЕДЕНИЯ: г. Колпино </t>
  </si>
  <si>
    <t>Номер-код ВРВС - 0080031811Я</t>
  </si>
  <si>
    <t>ЕКП 2025 № - 2008780021040435</t>
  </si>
  <si>
    <t>№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</si>
  <si>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</si>
  <si>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</si>
  <si>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</si>
  <si>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</si>
  <si>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</si>
  <si>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</si>
  <si>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</si>
  <si>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Москва</t>
  </si>
  <si>
    <t xml:space="preserve">Иванов Арсений </t>
  </si>
  <si>
    <t>22.07.2008</t>
  </si>
  <si>
    <t>1. сп.р</t>
  </si>
  <si>
    <t xml:space="preserve">Москва </t>
  </si>
  <si>
    <t xml:space="preserve">Санкт-Петербург </t>
  </si>
  <si>
    <t xml:space="preserve">Дуляр Софья </t>
  </si>
  <si>
    <t>10.07.2007</t>
  </si>
  <si>
    <t xml:space="preserve">КМС </t>
  </si>
  <si>
    <t xml:space="preserve">ГБУ ДО СШОР Петродворцового района Санкт-Петербурга </t>
  </si>
  <si>
    <t xml:space="preserve">Любушкина Елизавета </t>
  </si>
  <si>
    <t>18.12.2008</t>
  </si>
  <si>
    <t xml:space="preserve">Мещанинов Александр </t>
  </si>
  <si>
    <t>12.04.2010</t>
  </si>
  <si>
    <t>1.сп.р.</t>
  </si>
  <si>
    <t>СПБ ГБПОУ "Олимпийские Надежды "</t>
  </si>
  <si>
    <t xml:space="preserve">Иванов Даниил </t>
  </si>
  <si>
    <t>14.11.2010</t>
  </si>
  <si>
    <t xml:space="preserve">Шумилов Дмитрий </t>
  </si>
  <si>
    <t>11.08.2010</t>
  </si>
  <si>
    <t xml:space="preserve">Шмыров Сергей </t>
  </si>
  <si>
    <t>15.06.2010</t>
  </si>
  <si>
    <t xml:space="preserve">Иванов Михаил </t>
  </si>
  <si>
    <t>10.08.2010</t>
  </si>
  <si>
    <t xml:space="preserve">Гунчев Михаил </t>
  </si>
  <si>
    <t>09.02.2009</t>
  </si>
  <si>
    <t xml:space="preserve">Дюрягин  Никита </t>
  </si>
  <si>
    <t>21.07.2011</t>
  </si>
  <si>
    <t>1.юн.р</t>
  </si>
  <si>
    <t xml:space="preserve">Иванов Кирилл </t>
  </si>
  <si>
    <t>13.03.2012</t>
  </si>
  <si>
    <t xml:space="preserve">Фёдоров Евгений </t>
  </si>
  <si>
    <t>06.11.2011</t>
  </si>
  <si>
    <t xml:space="preserve">Семёнов Арсений </t>
  </si>
  <si>
    <t>16.08.2012</t>
  </si>
  <si>
    <t xml:space="preserve">Меркулов Максим </t>
  </si>
  <si>
    <t>11.02.2011</t>
  </si>
  <si>
    <t xml:space="preserve">Вакуленко Матвей </t>
  </si>
  <si>
    <t>09.09.2010</t>
  </si>
  <si>
    <t xml:space="preserve">Васильченко Анастасия </t>
  </si>
  <si>
    <t>27.02.2010</t>
  </si>
  <si>
    <t xml:space="preserve">Павлеко Эвилина </t>
  </si>
  <si>
    <t>03.12.2009</t>
  </si>
  <si>
    <t xml:space="preserve">Сахатова Алина </t>
  </si>
  <si>
    <t>12.12.2009</t>
  </si>
  <si>
    <t xml:space="preserve">Паташова Радомира </t>
  </si>
  <si>
    <t>12.08.2012</t>
  </si>
  <si>
    <t xml:space="preserve">Коновалов Михаил </t>
  </si>
  <si>
    <t>26.11.2011</t>
  </si>
  <si>
    <t>по велосипедному спорту</t>
  </si>
  <si>
    <t>ИТОГОВЫЙ ПРОТОКОЛ</t>
  </si>
  <si>
    <t>ЮНИОРЫ 17-18 ЛЕТ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</si>
  <si>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</si>
  <si>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</si>
  <si>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</si>
  <si>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</si>
  <si>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</si>
  <si>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</si>
  <si>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</si>
  <si>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</si>
  <si>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</si>
  <si>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</si>
  <si>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</si>
  <si>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</si>
  <si>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</si>
  <si>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</si>
  <si>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</si>
  <si>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</si>
  <si>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</si>
  <si>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</si>
  <si>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</si>
  <si>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</si>
  <si>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</si>
  <si>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</si>
  <si>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</si>
  <si>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</si>
  <si>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</si>
  <si>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</si>
  <si>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МС</t>
  </si>
  <si>
    <t>Ветер: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</si>
  <si>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</si>
  <si>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</si>
  <si>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</si>
  <si>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</si>
  <si>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</si>
  <si>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</si>
  <si>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</si>
  <si>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</si>
  <si>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</si>
  <si>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</si>
  <si>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ЮНОШИ 15-16 ЛЕТ</t>
  </si>
  <si>
    <t>34.47</t>
  </si>
  <si>
    <t>36.51</t>
  </si>
  <si>
    <t xml:space="preserve">квалификация </t>
  </si>
  <si>
    <t>37.36</t>
  </si>
  <si>
    <t>39.04</t>
  </si>
  <si>
    <t>ЮНОШИ 13-14 ЛЕТ</t>
  </si>
  <si>
    <t>33.89</t>
  </si>
  <si>
    <t>34.94</t>
  </si>
  <si>
    <t>1 юн.сп.р.</t>
  </si>
  <si>
    <t>2 юн.сп.р.</t>
  </si>
  <si>
    <t>3 юн.сп.р.</t>
  </si>
  <si>
    <t>ЮНИОРКИ 17-18 ЛЕТ</t>
  </si>
  <si>
    <t>ДЕВУШКИ 15-16 ЛЕТ</t>
  </si>
  <si>
    <t>ДЕВУШКИ 13-14 ЛЕТ</t>
  </si>
  <si>
    <t>Долгих А.Б  (Iк. г.Сантк- Петербург)</t>
  </si>
  <si>
    <t>Кокунов А.В.  (Iк. г.Сантк- Петербург)</t>
  </si>
  <si>
    <t>ДАТА ПРОВЕДЕНИЯ:  20-23 июня 2025 года</t>
  </si>
  <si>
    <t>ДАТА ПРОВЕДЕНИЯ:  20-23 мая 2025 года</t>
  </si>
  <si>
    <t>1 сп.юн.р.</t>
  </si>
  <si>
    <t>ВМХ - гонка ритм - трек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</si>
</sst>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29" x14ac:knownFonts="1">
    <font>
      <sz val="10"/>
      <color rgb="FF000000"/>
      <name val="Calibri"/>
      <scheme val="minor"/>
    </font>
    <font>
      <sz val="16"/>
      <name val="Calibri"/>
      <family val="2"/>
      <charset val="204"/>
    </font>
    <font>
      <sz val="12"/>
      <name val="Calibri"/>
      <family val="2"/>
      <charset val="204"/>
    </font>
    <font>
      <b/>
      <sz val="20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9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1" fillId="0" borderId="0" xfId="0" applyFont="1"/>
    <xf numFmtId="49" fontId="10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14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49" fontId="14" fillId="0" borderId="20" xfId="0" applyNumberFormat="1" applyFont="1" applyBorder="1" applyAlignment="1">
      <alignment vertical="center"/>
    </xf>
    <xf numFmtId="0" fontId="9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0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horizontal="right"/>
    </xf>
    <xf numFmtId="49" fontId="6" fillId="0" borderId="14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49" fontId="6" fillId="0" borderId="14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4" fillId="0" borderId="27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2" borderId="39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45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9" fontId="14" fillId="0" borderId="2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/>
    </xf>
    <xf numFmtId="2" fontId="2" fillId="0" borderId="61" xfId="0" applyNumberFormat="1" applyFont="1" applyBorder="1" applyAlignment="1">
      <alignment horizontal="center" vertical="center"/>
    </xf>
    <xf numFmtId="1" fontId="2" fillId="0" borderId="61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164" fontId="2" fillId="0" borderId="61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49" fontId="2" fillId="0" borderId="61" xfId="0" applyNumberFormat="1" applyFont="1" applyBorder="1" applyAlignment="1">
      <alignment horizontal="center" vertical="center" wrapText="1"/>
    </xf>
    <xf numFmtId="166" fontId="2" fillId="0" borderId="61" xfId="0" applyNumberFormat="1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/>
    <xf numFmtId="0" fontId="4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2" fillId="0" borderId="53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53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0" fillId="0" borderId="55" xfId="0" applyFont="1" applyBorder="1" applyAlignment="1">
      <alignment horizontal="right" vertical="center"/>
    </xf>
    <xf numFmtId="0" fontId="14" fillId="0" borderId="55" xfId="0" applyFont="1" applyBorder="1" applyAlignment="1">
      <alignment horizontal="right" vertical="center"/>
    </xf>
    <xf numFmtId="0" fontId="6" fillId="0" borderId="55" xfId="0" applyFont="1" applyBorder="1" applyAlignment="1">
      <alignment vertical="center"/>
    </xf>
    <xf numFmtId="49" fontId="6" fillId="0" borderId="55" xfId="0" applyNumberFormat="1" applyFont="1" applyBorder="1" applyAlignme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14" fillId="0" borderId="55" xfId="0" applyFont="1" applyBorder="1" applyAlignment="1">
      <alignment horizontal="right"/>
    </xf>
    <xf numFmtId="0" fontId="7" fillId="2" borderId="46" xfId="0" applyFont="1" applyFill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4" fillId="0" borderId="55" xfId="0" applyFont="1" applyBorder="1" applyAlignment="1">
      <alignment horizontal="center" vertical="center"/>
    </xf>
    <xf numFmtId="49" fontId="14" fillId="0" borderId="55" xfId="0" applyNumberFormat="1" applyFont="1" applyBorder="1" applyAlignment="1">
      <alignment horizontal="center" vertical="center"/>
    </xf>
    <xf numFmtId="9" fontId="14" fillId="0" borderId="55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14" fillId="0" borderId="55" xfId="0" applyNumberFormat="1" applyFont="1" applyBorder="1" applyAlignment="1">
      <alignment horizontal="left" vertical="center"/>
    </xf>
    <xf numFmtId="49" fontId="14" fillId="0" borderId="55" xfId="0" applyNumberFormat="1" applyFont="1" applyBorder="1" applyAlignment="1">
      <alignment vertical="center"/>
    </xf>
    <xf numFmtId="0" fontId="9" fillId="2" borderId="55" xfId="0" applyFont="1" applyFill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6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49" fontId="6" fillId="0" borderId="55" xfId="0" applyNumberFormat="1" applyFont="1" applyBorder="1" applyAlignment="1">
      <alignment horizontal="left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1" fontId="20" fillId="0" borderId="39" xfId="0" applyNumberFormat="1" applyFont="1" applyBorder="1" applyAlignment="1">
      <alignment horizontal="center" vertical="center"/>
    </xf>
    <xf numFmtId="166" fontId="20" fillId="0" borderId="39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7" fillId="0" borderId="9" xfId="0" applyFont="1" applyBorder="1" applyAlignment="1">
      <alignment horizontal="left" vertical="center"/>
    </xf>
    <xf numFmtId="0" fontId="5" fillId="0" borderId="10" xfId="0" applyFont="1" applyBorder="1"/>
    <xf numFmtId="0" fontId="8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9" fillId="0" borderId="0" xfId="0" applyFont="1" applyAlignment="1">
      <alignment horizontal="left" vertical="center" wrapText="1"/>
    </xf>
    <xf numFmtId="0" fontId="9" fillId="2" borderId="55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7" xfId="0" applyFont="1" applyBorder="1"/>
    <xf numFmtId="0" fontId="2" fillId="0" borderId="57" xfId="0" applyFont="1" applyBorder="1" applyAlignment="1">
      <alignment horizontal="center" vertical="center"/>
    </xf>
    <xf numFmtId="0" fontId="5" fillId="0" borderId="57" xfId="0" applyFont="1" applyBorder="1"/>
    <xf numFmtId="0" fontId="5" fillId="0" borderId="58" xfId="0" applyFont="1" applyBorder="1"/>
    <xf numFmtId="0" fontId="10" fillId="0" borderId="0" xfId="0" applyFont="1" applyAlignment="1">
      <alignment horizontal="center" vertical="center"/>
    </xf>
    <xf numFmtId="0" fontId="5" fillId="0" borderId="8" xfId="0" applyFont="1" applyBorder="1"/>
    <xf numFmtId="0" fontId="10" fillId="0" borderId="7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5" fillId="0" borderId="62" xfId="0" applyFont="1" applyBorder="1"/>
    <xf numFmtId="0" fontId="7" fillId="2" borderId="22" xfId="0" applyFont="1" applyFill="1" applyBorder="1" applyAlignment="1">
      <alignment horizontal="center" vertical="center"/>
    </xf>
    <xf numFmtId="0" fontId="5" fillId="0" borderId="15" xfId="0" applyFont="1" applyBorder="1"/>
    <xf numFmtId="0" fontId="6" fillId="0" borderId="14" xfId="0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7" fillId="2" borderId="43" xfId="0" applyFont="1" applyFill="1" applyBorder="1" applyAlignment="1">
      <alignment horizontal="center" vertical="center"/>
    </xf>
    <xf numFmtId="0" fontId="5" fillId="0" borderId="44" xfId="0" applyFont="1" applyBorder="1"/>
    <xf numFmtId="0" fontId="7" fillId="2" borderId="46" xfId="0" applyFont="1" applyFill="1" applyBorder="1" applyAlignment="1">
      <alignment horizontal="center" vertical="center"/>
    </xf>
    <xf numFmtId="0" fontId="5" fillId="0" borderId="47" xfId="0" applyFont="1" applyBorder="1"/>
    <xf numFmtId="0" fontId="8" fillId="2" borderId="30" xfId="0" applyFont="1" applyFill="1" applyBorder="1" applyAlignment="1">
      <alignment horizontal="center" vertical="center" wrapText="1"/>
    </xf>
    <xf numFmtId="0" fontId="5" fillId="0" borderId="63" xfId="0" applyFont="1" applyBorder="1"/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5" fillId="0" borderId="34" xfId="0" applyFont="1" applyBorder="1"/>
    <xf numFmtId="49" fontId="8" fillId="2" borderId="31" xfId="0" applyNumberFormat="1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51" xfId="0" applyFont="1" applyBorder="1"/>
    <xf numFmtId="0" fontId="5" fillId="0" borderId="52" xfId="0" applyFont="1" applyBorder="1"/>
    <xf numFmtId="0" fontId="8" fillId="2" borderId="35" xfId="0" applyFont="1" applyFill="1" applyBorder="1" applyAlignment="1">
      <alignment horizontal="center" vertical="center" wrapText="1"/>
    </xf>
    <xf numFmtId="0" fontId="5" fillId="0" borderId="64" xfId="0" applyFont="1" applyBorder="1"/>
    <xf numFmtId="0" fontId="7" fillId="0" borderId="19" xfId="0" applyFont="1" applyBorder="1" applyAlignment="1">
      <alignment horizontal="left" vertical="center"/>
    </xf>
    <xf numFmtId="0" fontId="5" fillId="0" borderId="20" xfId="0" applyFont="1" applyBorder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5" fillId="0" borderId="17" xfId="0" applyFont="1" applyBorder="1"/>
    <xf numFmtId="0" fontId="13" fillId="0" borderId="10" xfId="0" applyFont="1" applyBorder="1" applyAlignment="1">
      <alignment horizontal="center" vertical="center"/>
    </xf>
    <xf numFmtId="0" fontId="5" fillId="0" borderId="55" xfId="0" applyFont="1" applyBorder="1"/>
    <xf numFmtId="0" fontId="7" fillId="0" borderId="68" xfId="0" applyFont="1" applyBorder="1" applyAlignment="1">
      <alignment horizontal="left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5" fillId="0" borderId="66" xfId="0" applyFont="1" applyBorder="1"/>
    <xf numFmtId="49" fontId="8" fillId="2" borderId="39" xfId="0" applyNumberFormat="1" applyFont="1" applyFill="1" applyBorder="1" applyAlignment="1">
      <alignment horizontal="center" vertical="center" wrapText="1"/>
    </xf>
    <xf numFmtId="0" fontId="5" fillId="0" borderId="39" xfId="0" applyFont="1" applyBorder="1"/>
    <xf numFmtId="0" fontId="8" fillId="2" borderId="39" xfId="0" applyFont="1" applyFill="1" applyBorder="1" applyAlignment="1">
      <alignment horizontal="center" vertical="center" wrapText="1"/>
    </xf>
    <xf numFmtId="0" fontId="5" fillId="0" borderId="46" xfId="0" applyFont="1" applyBorder="1"/>
    <xf numFmtId="0" fontId="5" fillId="0" borderId="67" xfId="0" applyFont="1" applyBorder="1"/>
    <xf numFmtId="0" fontId="8" fillId="2" borderId="42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8" fillId="2" borderId="41" xfId="0" applyFont="1" applyFill="1" applyBorder="1" applyAlignment="1">
      <alignment horizontal="center" vertical="center"/>
    </xf>
    <xf numFmtId="0" fontId="5" fillId="0" borderId="41" xfId="0" applyFont="1" applyBorder="1"/>
    <xf numFmtId="0" fontId="6" fillId="0" borderId="55" xfId="0" applyFont="1" applyBorder="1" applyAlignment="1">
      <alignment horizontal="left" vertical="center"/>
    </xf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40" xfId="0" applyFont="1" applyBorder="1"/>
    <xf numFmtId="0" fontId="13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 wrapText="1"/>
    </xf>
    <xf numFmtId="2" fontId="20" fillId="0" borderId="15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5" fillId="0" borderId="12" xfId="0" applyFont="1" applyBorder="1"/>
    <xf numFmtId="0" fontId="20" fillId="0" borderId="61" xfId="0" applyFont="1" applyBorder="1" applyAlignment="1">
      <alignment horizontal="center" vertical="center"/>
    </xf>
    <xf numFmtId="0" fontId="26" fillId="0" borderId="61" xfId="0" applyFont="1" applyBorder="1"/>
    <xf numFmtId="0" fontId="20" fillId="0" borderId="61" xfId="0" applyFont="1" applyBorder="1" applyAlignment="1">
      <alignment horizontal="center" vertical="center" wrapText="1"/>
    </xf>
    <xf numFmtId="164" fontId="20" fillId="0" borderId="61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2.jpe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440532</xdr:colOff>
      <xdr:row>0</xdr:row>
      <xdr:rowOff>166689</xdr:rowOff>
    </xdr:from>
    <xdr:to>
      <xdr:col>2</xdr:col>
      <xdr:colOff>809487</xdr:colOff>
      <xdr:row>5</xdr:row>
      <xdr:rowOff>102394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440532" y="166689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947736</xdr:colOff>
      <xdr:row>1</xdr:row>
      <xdr:rowOff>28577</xdr:rowOff>
    </xdr:from>
    <xdr:to>
      <xdr:col>3</xdr:col>
      <xdr:colOff>934074</xdr:colOff>
      <xdr:row>5</xdr:row>
      <xdr:rowOff>145258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495424" y="219077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2940845</xdr:colOff>
      <xdr:row>0</xdr:row>
      <xdr:rowOff>83344</xdr:rowOff>
    </xdr:from>
    <xdr:to>
      <xdr:col>7</xdr:col>
      <xdr:colOff>4157663</xdr:colOff>
      <xdr:row>5</xdr:row>
      <xdr:rowOff>119063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1" y="83344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108858</xdr:rowOff>
    </xdr:from>
    <xdr:to>
      <xdr:col>2</xdr:col>
      <xdr:colOff>426786</xdr:colOff>
      <xdr:row>4</xdr:row>
      <xdr:rowOff>161925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666750" y="108858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338817</xdr:colOff>
      <xdr:row>0</xdr:row>
      <xdr:rowOff>137433</xdr:rowOff>
    </xdr:from>
    <xdr:to>
      <xdr:col>3</xdr:col>
      <xdr:colOff>236708</xdr:colOff>
      <xdr:row>4</xdr:row>
      <xdr:rowOff>180976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495424" y="137433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528978</xdr:colOff>
      <xdr:row>0</xdr:row>
      <xdr:rowOff>108857</xdr:rowOff>
    </xdr:from>
    <xdr:to>
      <xdr:col>13</xdr:col>
      <xdr:colOff>72118</xdr:colOff>
      <xdr:row>5</xdr:row>
      <xdr:rowOff>3402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0657" y="108857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149680</xdr:rowOff>
    </xdr:from>
    <xdr:to>
      <xdr:col>2</xdr:col>
      <xdr:colOff>304322</xdr:colOff>
      <xdr:row>4</xdr:row>
      <xdr:rowOff>198210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544286" y="149680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216353</xdr:colOff>
      <xdr:row>0</xdr:row>
      <xdr:rowOff>178255</xdr:rowOff>
    </xdr:from>
    <xdr:to>
      <xdr:col>3</xdr:col>
      <xdr:colOff>100637</xdr:colOff>
      <xdr:row>4</xdr:row>
      <xdr:rowOff>217261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372960" y="178255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692264</xdr:colOff>
      <xdr:row>0</xdr:row>
      <xdr:rowOff>149679</xdr:rowOff>
    </xdr:from>
    <xdr:to>
      <xdr:col>13</xdr:col>
      <xdr:colOff>44904</xdr:colOff>
      <xdr:row>5</xdr:row>
      <xdr:rowOff>3403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8193" y="149679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269875</xdr:colOff>
      <xdr:row>0</xdr:row>
      <xdr:rowOff>158751</xdr:rowOff>
    </xdr:from>
    <xdr:to>
      <xdr:col>2</xdr:col>
      <xdr:colOff>583268</xdr:colOff>
      <xdr:row>4</xdr:row>
      <xdr:rowOff>161925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809625" y="158751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495299</xdr:colOff>
      <xdr:row>0</xdr:row>
      <xdr:rowOff>187326</xdr:rowOff>
    </xdr:from>
    <xdr:to>
      <xdr:col>3</xdr:col>
      <xdr:colOff>354637</xdr:colOff>
      <xdr:row>4</xdr:row>
      <xdr:rowOff>180976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638299" y="187326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504032</xdr:colOff>
      <xdr:row>0</xdr:row>
      <xdr:rowOff>158750</xdr:rowOff>
    </xdr:from>
    <xdr:to>
      <xdr:col>13</xdr:col>
      <xdr:colOff>85726</xdr:colOff>
      <xdr:row>5</xdr:row>
      <xdr:rowOff>0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3532" y="158750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</xdr:colOff>
      <xdr:row>0</xdr:row>
      <xdr:rowOff>158751</xdr:rowOff>
    </xdr:from>
    <xdr:to>
      <xdr:col>2</xdr:col>
      <xdr:colOff>662643</xdr:colOff>
      <xdr:row>4</xdr:row>
      <xdr:rowOff>161925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889000" y="158751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574674</xdr:colOff>
      <xdr:row>0</xdr:row>
      <xdr:rowOff>187326</xdr:rowOff>
    </xdr:from>
    <xdr:to>
      <xdr:col>3</xdr:col>
      <xdr:colOff>402262</xdr:colOff>
      <xdr:row>4</xdr:row>
      <xdr:rowOff>180976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717674" y="187326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472282</xdr:colOff>
      <xdr:row>0</xdr:row>
      <xdr:rowOff>158750</xdr:rowOff>
    </xdr:from>
    <xdr:to>
      <xdr:col>13</xdr:col>
      <xdr:colOff>53975</xdr:colOff>
      <xdr:row>5</xdr:row>
      <xdr:rowOff>0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2907" y="158750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152401</xdr:rowOff>
    </xdr:from>
    <xdr:to>
      <xdr:col>2</xdr:col>
      <xdr:colOff>611843</xdr:colOff>
      <xdr:row>4</xdr:row>
      <xdr:rowOff>204259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857250" y="152401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523874</xdr:colOff>
      <xdr:row>0</xdr:row>
      <xdr:rowOff>180976</xdr:rowOff>
    </xdr:from>
    <xdr:to>
      <xdr:col>3</xdr:col>
      <xdr:colOff>272087</xdr:colOff>
      <xdr:row>4</xdr:row>
      <xdr:rowOff>223310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685924" y="180976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716757</xdr:colOff>
      <xdr:row>0</xdr:row>
      <xdr:rowOff>152400</xdr:rowOff>
    </xdr:from>
    <xdr:to>
      <xdr:col>13</xdr:col>
      <xdr:colOff>47625</xdr:colOff>
      <xdr:row>5</xdr:row>
      <xdr:rowOff>0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1157" y="152400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176892</xdr:colOff>
      <xdr:row>0</xdr:row>
      <xdr:rowOff>13608</xdr:rowOff>
    </xdr:from>
    <xdr:to>
      <xdr:col>2</xdr:col>
      <xdr:colOff>481214</xdr:colOff>
      <xdr:row>5</xdr:row>
      <xdr:rowOff>66675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721178" y="13608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393245</xdr:colOff>
      <xdr:row>0</xdr:row>
      <xdr:rowOff>42183</xdr:rowOff>
    </xdr:from>
    <xdr:to>
      <xdr:col>3</xdr:col>
      <xdr:colOff>277529</xdr:colOff>
      <xdr:row>5</xdr:row>
      <xdr:rowOff>85726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549852" y="42183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678656</xdr:colOff>
      <xdr:row>0</xdr:row>
      <xdr:rowOff>13607</xdr:rowOff>
    </xdr:from>
    <xdr:to>
      <xdr:col>13</xdr:col>
      <xdr:colOff>31296</xdr:colOff>
      <xdr:row>6</xdr:row>
      <xdr:rowOff>3402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085" y="13607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00"/>
  <sheetViews>
    <sheetView zoomScale="80" zoomScaleNormal="80" workbookViewId="0">
      <selection activeCell="A6" sqref="A6:H6"/>
    </sheetView>
  </sheetViews>
  <sheetFormatPr baseColWidth="10" defaultColWidth="16.796875" defaultRowHeight="15" customHeight="1" x14ac:dyDescent="0.2"/>
  <cols>
    <col min="1" max="1" width="8.19921875" customWidth="1"/>
    <col min="2" max="2" width="9" hidden="1" customWidth="1"/>
    <col min="3" max="3" width="17.796875" customWidth="1"/>
    <col min="4" max="4" width="47.3984375" customWidth="1"/>
    <col min="5" max="5" width="13.796875" customWidth="1"/>
    <col min="6" max="6" width="11.796875" customWidth="1"/>
    <col min="7" max="7" width="31.19921875" customWidth="1"/>
    <col min="8" max="8" width="71" customWidth="1"/>
  </cols>
  <sheetData>
    <row r="2" spans="1:8" ht="21.75" customHeight="1" x14ac:dyDescent="0.2">
      <c r="A2" s="209" t="s">
        <v>0</v>
      </c>
      <c r="B2" s="210"/>
      <c r="C2" s="210"/>
      <c r="D2" s="210"/>
      <c r="E2" s="210"/>
      <c r="F2" s="210"/>
      <c r="G2" s="210"/>
      <c r="H2" s="210"/>
    </row>
    <row r="3" spans="1:8" ht="13.5" customHeight="1" x14ac:dyDescent="0.2">
      <c r="A3" s="209" t="s">
        <v>1</v>
      </c>
      <c r="B3" s="210"/>
      <c r="C3" s="210"/>
      <c r="D3" s="210"/>
      <c r="E3" s="210"/>
      <c r="F3" s="210"/>
      <c r="G3" s="210"/>
      <c r="H3" s="210"/>
    </row>
    <row r="4" spans="1:8" ht="13.5" customHeight="1" x14ac:dyDescent="0.2">
      <c r="A4" s="1"/>
      <c r="B4" s="1"/>
      <c r="C4" s="1"/>
      <c r="D4" s="1"/>
      <c r="E4" s="1"/>
      <c r="F4" s="1"/>
      <c r="G4" s="1"/>
      <c r="H4" s="1"/>
    </row>
    <row r="5" spans="1:8" ht="22.5" customHeight="1" x14ac:dyDescent="0.2">
      <c r="A5" s="214" t="s">
        <v>2</v>
      </c>
      <c r="B5" s="210"/>
      <c r="C5" s="210"/>
      <c r="D5" s="210"/>
      <c r="E5" s="210"/>
      <c r="F5" s="210"/>
      <c r="G5" s="210"/>
      <c r="H5" s="210"/>
    </row>
    <row r="6" spans="1:8" ht="13.5" customHeight="1" x14ac:dyDescent="0.2">
      <c r="A6" s="215" t="s">
        <v>3</v>
      </c>
      <c r="B6" s="210"/>
      <c r="C6" s="210"/>
      <c r="D6" s="210"/>
      <c r="E6" s="210"/>
      <c r="F6" s="210"/>
      <c r="G6" s="210"/>
      <c r="H6" s="210"/>
    </row>
    <row r="7" spans="1:8" ht="13.5" customHeight="1" x14ac:dyDescent="0.2">
      <c r="A7" s="215" t="s">
        <v>4</v>
      </c>
      <c r="B7" s="210"/>
      <c r="C7" s="210"/>
      <c r="D7" s="210"/>
      <c r="E7" s="210"/>
      <c r="F7" s="210"/>
      <c r="G7" s="210"/>
      <c r="H7" s="210"/>
    </row>
    <row r="8" spans="1:8" ht="15.75" customHeight="1" x14ac:dyDescent="0.2">
      <c r="A8" s="217" t="s">
        <v>5</v>
      </c>
      <c r="B8" s="218"/>
      <c r="C8" s="218"/>
      <c r="D8" s="218"/>
      <c r="E8" s="218"/>
      <c r="F8" s="218"/>
      <c r="G8" s="218"/>
      <c r="H8" s="219"/>
    </row>
    <row r="9" spans="1:8" ht="13.5" customHeight="1" x14ac:dyDescent="0.2">
      <c r="A9" s="206" t="s">
        <v>6</v>
      </c>
      <c r="B9" s="207"/>
      <c r="C9" s="207"/>
      <c r="D9" s="207"/>
      <c r="E9" s="207"/>
      <c r="F9" s="207"/>
      <c r="G9" s="207"/>
      <c r="H9" s="208"/>
    </row>
    <row r="10" spans="1:8" ht="13.5" customHeight="1" x14ac:dyDescent="0.2">
      <c r="A10" s="216" t="s">
        <v>7</v>
      </c>
      <c r="B10" s="210"/>
      <c r="C10" s="210"/>
      <c r="D10" s="210"/>
      <c r="E10" s="210"/>
      <c r="F10" s="210"/>
      <c r="G10" s="210"/>
      <c r="H10" s="2" t="s">
        <v>8</v>
      </c>
    </row>
    <row r="11" spans="1:8" ht="13.5" customHeight="1" x14ac:dyDescent="0.2">
      <c r="A11" s="211" t="s">
        <v>125</v>
      </c>
      <c r="B11" s="212"/>
      <c r="C11" s="212"/>
      <c r="D11" s="212"/>
      <c r="E11" s="3"/>
      <c r="F11" s="3"/>
      <c r="G11" s="3"/>
      <c r="H11" s="4" t="s">
        <v>9</v>
      </c>
    </row>
    <row r="12" spans="1:8" ht="13.5" customHeight="1" x14ac:dyDescent="0.2">
      <c r="A12" s="5"/>
      <c r="B12" s="5"/>
      <c r="C12" s="5"/>
      <c r="D12" s="5"/>
      <c r="E12" s="6"/>
      <c r="F12" s="6"/>
      <c r="G12" s="6"/>
      <c r="H12" s="7"/>
    </row>
    <row r="13" spans="1:8" ht="13.5" customHeight="1" x14ac:dyDescent="0.2">
      <c r="A13" s="213" t="s">
        <v>10</v>
      </c>
      <c r="B13" s="204" t="s">
        <v>11</v>
      </c>
      <c r="C13" s="204" t="s">
        <v>12</v>
      </c>
      <c r="D13" s="204" t="s">
        <v>13</v>
      </c>
      <c r="E13" s="204" t="s">
        <v>14</v>
      </c>
      <c r="F13" s="204" t="s">
        <v>15</v>
      </c>
      <c r="G13" s="204" t="s">
        <v>16</v>
      </c>
      <c r="H13" s="204" t="s">
        <v>17</v>
      </c>
    </row>
    <row r="14" spans="1:8" ht="13.5" customHeight="1" x14ac:dyDescent="0.2">
      <c r="A14" s="205"/>
      <c r="B14" s="205"/>
      <c r="C14" s="205"/>
      <c r="D14" s="205"/>
      <c r="E14" s="205"/>
      <c r="F14" s="205"/>
      <c r="G14" s="205"/>
      <c r="H14" s="205"/>
    </row>
    <row r="15" spans="1:8" s="144" customFormat="1" ht="16.5" customHeight="1" x14ac:dyDescent="0.2">
      <c r="A15" s="8">
        <v>1</v>
      </c>
      <c r="B15" s="8"/>
      <c r="C15" s="8" t="s">
        <v>18</v>
      </c>
      <c r="D15" s="1"/>
      <c r="E15" s="11"/>
      <c r="F15" s="1"/>
      <c r="G15" s="1"/>
      <c r="H15" s="12"/>
    </row>
    <row r="16" spans="1:8" s="144" customFormat="1" ht="16.5" customHeight="1" x14ac:dyDescent="0.2">
      <c r="A16" s="1">
        <v>1</v>
      </c>
      <c r="B16" s="1"/>
      <c r="C16" s="145">
        <v>10075131130</v>
      </c>
      <c r="D16" s="10" t="s">
        <v>19</v>
      </c>
      <c r="E16" s="1" t="s">
        <v>20</v>
      </c>
      <c r="F16" s="1" t="s">
        <v>21</v>
      </c>
      <c r="G16" s="12" t="s">
        <v>22</v>
      </c>
      <c r="H16" s="13"/>
    </row>
    <row r="17" spans="1:8" s="144" customFormat="1" ht="16.5" customHeight="1" x14ac:dyDescent="0.2">
      <c r="A17" s="1"/>
      <c r="B17" s="1"/>
      <c r="C17" s="1"/>
      <c r="D17" s="1"/>
      <c r="E17" s="11"/>
      <c r="F17" s="1"/>
      <c r="G17" s="12"/>
      <c r="H17" s="13"/>
    </row>
    <row r="18" spans="1:8" s="144" customFormat="1" ht="16.5" customHeight="1" x14ac:dyDescent="0.2">
      <c r="A18" s="121">
        <v>2</v>
      </c>
      <c r="B18" s="121"/>
      <c r="C18" s="121" t="s">
        <v>23</v>
      </c>
      <c r="D18" s="1"/>
      <c r="E18" s="11"/>
      <c r="F18" s="1"/>
      <c r="G18" s="12"/>
      <c r="H18" s="13"/>
    </row>
    <row r="19" spans="1:8" s="144" customFormat="1" ht="16.5" customHeight="1" x14ac:dyDescent="0.2">
      <c r="A19" s="1">
        <v>1</v>
      </c>
      <c r="B19" s="8"/>
      <c r="C19" s="1">
        <v>10104993083</v>
      </c>
      <c r="D19" s="10" t="s">
        <v>24</v>
      </c>
      <c r="E19" s="1" t="s">
        <v>25</v>
      </c>
      <c r="F19" s="1" t="s">
        <v>26</v>
      </c>
      <c r="G19" s="12" t="s">
        <v>23</v>
      </c>
      <c r="H19" s="12" t="s">
        <v>27</v>
      </c>
    </row>
    <row r="20" spans="1:8" s="144" customFormat="1" ht="16.5" customHeight="1" x14ac:dyDescent="0.2">
      <c r="A20" s="1">
        <v>2</v>
      </c>
      <c r="B20" s="8"/>
      <c r="C20" s="1">
        <v>10144262828</v>
      </c>
      <c r="D20" s="10" t="s">
        <v>28</v>
      </c>
      <c r="E20" s="1" t="s">
        <v>29</v>
      </c>
      <c r="F20" s="1" t="s">
        <v>26</v>
      </c>
      <c r="G20" s="12" t="s">
        <v>23</v>
      </c>
      <c r="H20" s="12" t="s">
        <v>27</v>
      </c>
    </row>
    <row r="21" spans="1:8" s="144" customFormat="1" ht="16.5" customHeight="1" x14ac:dyDescent="0.2">
      <c r="A21" s="1">
        <v>3</v>
      </c>
      <c r="B21" s="8"/>
      <c r="C21" s="1">
        <v>10062815968</v>
      </c>
      <c r="D21" s="10" t="s">
        <v>30</v>
      </c>
      <c r="E21" s="1" t="s">
        <v>31</v>
      </c>
      <c r="F21" s="1" t="s">
        <v>32</v>
      </c>
      <c r="G21" s="12" t="s">
        <v>23</v>
      </c>
      <c r="H21" s="12" t="s">
        <v>33</v>
      </c>
    </row>
    <row r="22" spans="1:8" s="144" customFormat="1" ht="16.5" customHeight="1" x14ac:dyDescent="0.2">
      <c r="A22" s="1">
        <v>4</v>
      </c>
      <c r="B22" s="8"/>
      <c r="C22" s="1">
        <v>10141911586</v>
      </c>
      <c r="D22" s="10" t="s">
        <v>34</v>
      </c>
      <c r="E22" s="1" t="s">
        <v>35</v>
      </c>
      <c r="F22" s="1" t="s">
        <v>32</v>
      </c>
      <c r="G22" s="12" t="s">
        <v>23</v>
      </c>
      <c r="H22" s="12" t="s">
        <v>33</v>
      </c>
    </row>
    <row r="23" spans="1:8" s="144" customFormat="1" ht="16.5" customHeight="1" x14ac:dyDescent="0.2">
      <c r="A23" s="1">
        <v>5</v>
      </c>
      <c r="B23" s="8"/>
      <c r="C23" s="1">
        <v>10142878657</v>
      </c>
      <c r="D23" s="10" t="s">
        <v>36</v>
      </c>
      <c r="E23" s="1" t="s">
        <v>37</v>
      </c>
      <c r="F23" s="1" t="s">
        <v>32</v>
      </c>
      <c r="G23" s="12" t="s">
        <v>23</v>
      </c>
      <c r="H23" s="12" t="s">
        <v>27</v>
      </c>
    </row>
    <row r="24" spans="1:8" s="144" customFormat="1" ht="16.5" customHeight="1" x14ac:dyDescent="0.2">
      <c r="A24" s="1">
        <v>6</v>
      </c>
      <c r="B24" s="8"/>
      <c r="C24" s="1">
        <v>10152916238</v>
      </c>
      <c r="D24" s="10" t="s">
        <v>38</v>
      </c>
      <c r="E24" s="1" t="s">
        <v>39</v>
      </c>
      <c r="F24" s="1" t="s">
        <v>32</v>
      </c>
      <c r="G24" s="12" t="s">
        <v>23</v>
      </c>
      <c r="H24" s="12" t="s">
        <v>27</v>
      </c>
    </row>
    <row r="25" spans="1:8" s="144" customFormat="1" ht="16.5" customHeight="1" x14ac:dyDescent="0.2">
      <c r="A25" s="1">
        <v>7</v>
      </c>
      <c r="B25" s="8"/>
      <c r="C25" s="1">
        <v>10152834901</v>
      </c>
      <c r="D25" s="10" t="s">
        <v>40</v>
      </c>
      <c r="E25" s="1" t="s">
        <v>41</v>
      </c>
      <c r="F25" s="1" t="s">
        <v>32</v>
      </c>
      <c r="G25" s="12" t="s">
        <v>23</v>
      </c>
      <c r="H25" s="12" t="s">
        <v>27</v>
      </c>
    </row>
    <row r="26" spans="1:8" s="144" customFormat="1" ht="16.5" customHeight="1" x14ac:dyDescent="0.2">
      <c r="A26" s="1">
        <v>8</v>
      </c>
      <c r="B26" s="8"/>
      <c r="C26" s="1">
        <v>10142930187</v>
      </c>
      <c r="D26" s="10" t="s">
        <v>42</v>
      </c>
      <c r="E26" s="1" t="s">
        <v>43</v>
      </c>
      <c r="F26" s="1" t="s">
        <v>32</v>
      </c>
      <c r="G26" s="12" t="s">
        <v>23</v>
      </c>
      <c r="H26" s="12" t="s">
        <v>27</v>
      </c>
    </row>
    <row r="27" spans="1:8" s="144" customFormat="1" ht="16.5" customHeight="1" x14ac:dyDescent="0.2">
      <c r="A27" s="1">
        <v>9</v>
      </c>
      <c r="B27" s="8"/>
      <c r="C27" s="1">
        <v>10114021258</v>
      </c>
      <c r="D27" s="10" t="s">
        <v>44</v>
      </c>
      <c r="E27" s="1" t="s">
        <v>45</v>
      </c>
      <c r="F27" s="1" t="s">
        <v>46</v>
      </c>
      <c r="G27" s="12" t="s">
        <v>23</v>
      </c>
      <c r="H27" s="12" t="s">
        <v>33</v>
      </c>
    </row>
    <row r="28" spans="1:8" s="144" customFormat="1" ht="16.5" customHeight="1" x14ac:dyDescent="0.2">
      <c r="A28" s="1">
        <v>10</v>
      </c>
      <c r="B28" s="8"/>
      <c r="C28" s="1">
        <v>10083021674</v>
      </c>
      <c r="D28" s="10" t="s">
        <v>47</v>
      </c>
      <c r="E28" s="1" t="s">
        <v>48</v>
      </c>
      <c r="F28" s="1" t="s">
        <v>46</v>
      </c>
      <c r="G28" s="12" t="s">
        <v>23</v>
      </c>
      <c r="H28" s="12" t="s">
        <v>33</v>
      </c>
    </row>
    <row r="29" spans="1:8" s="144" customFormat="1" ht="16.5" customHeight="1" x14ac:dyDescent="0.2">
      <c r="A29" s="122">
        <v>11</v>
      </c>
      <c r="B29" s="122"/>
      <c r="C29" s="122">
        <v>10142842685</v>
      </c>
      <c r="D29" s="123" t="s">
        <v>49</v>
      </c>
      <c r="E29" s="1" t="s">
        <v>50</v>
      </c>
      <c r="F29" s="1" t="s">
        <v>46</v>
      </c>
      <c r="G29" s="12" t="s">
        <v>23</v>
      </c>
      <c r="H29" s="12" t="s">
        <v>33</v>
      </c>
    </row>
    <row r="30" spans="1:8" s="144" customFormat="1" ht="16.5" customHeight="1" x14ac:dyDescent="0.2">
      <c r="A30" s="122">
        <v>12</v>
      </c>
      <c r="B30" s="122"/>
      <c r="C30" s="124">
        <v>10082654589</v>
      </c>
      <c r="D30" s="125" t="s">
        <v>51</v>
      </c>
      <c r="E30" s="1" t="s">
        <v>52</v>
      </c>
      <c r="F30" s="1" t="s">
        <v>46</v>
      </c>
      <c r="G30" s="12" t="s">
        <v>23</v>
      </c>
      <c r="H30" s="12" t="s">
        <v>27</v>
      </c>
    </row>
    <row r="31" spans="1:8" s="144" customFormat="1" ht="16.5" customHeight="1" x14ac:dyDescent="0.2">
      <c r="A31" s="1">
        <v>13</v>
      </c>
      <c r="B31" s="1"/>
      <c r="C31" s="1">
        <v>10091964266</v>
      </c>
      <c r="D31" s="10" t="s">
        <v>53</v>
      </c>
      <c r="E31" s="1" t="s">
        <v>54</v>
      </c>
      <c r="F31" s="1" t="s">
        <v>46</v>
      </c>
      <c r="G31" s="12" t="s">
        <v>23</v>
      </c>
      <c r="H31" s="12" t="s">
        <v>33</v>
      </c>
    </row>
    <row r="32" spans="1:8" s="144" customFormat="1" ht="16.5" customHeight="1" x14ac:dyDescent="0.2">
      <c r="A32" s="1">
        <v>14</v>
      </c>
      <c r="B32" s="1"/>
      <c r="C32" s="1">
        <v>10091431271</v>
      </c>
      <c r="D32" s="10" t="s">
        <v>55</v>
      </c>
      <c r="E32" s="1" t="s">
        <v>56</v>
      </c>
      <c r="F32" s="1" t="s">
        <v>32</v>
      </c>
      <c r="G32" s="12" t="s">
        <v>23</v>
      </c>
      <c r="H32" s="12" t="s">
        <v>33</v>
      </c>
    </row>
    <row r="33" spans="1:8" s="144" customFormat="1" ht="16.5" customHeight="1" x14ac:dyDescent="0.2">
      <c r="A33" s="1">
        <v>15</v>
      </c>
      <c r="B33" s="1"/>
      <c r="C33" s="1">
        <v>10130711928</v>
      </c>
      <c r="D33" s="10" t="s">
        <v>57</v>
      </c>
      <c r="E33" s="1" t="s">
        <v>58</v>
      </c>
      <c r="F33" s="1" t="s">
        <v>32</v>
      </c>
      <c r="G33" s="12" t="s">
        <v>23</v>
      </c>
      <c r="H33" s="12" t="s">
        <v>33</v>
      </c>
    </row>
    <row r="34" spans="1:8" s="144" customFormat="1" ht="16.5" customHeight="1" x14ac:dyDescent="0.2">
      <c r="A34" s="1">
        <v>16</v>
      </c>
      <c r="B34" s="1"/>
      <c r="C34" s="1">
        <v>10096913791</v>
      </c>
      <c r="D34" s="10" t="s">
        <v>59</v>
      </c>
      <c r="E34" s="1" t="s">
        <v>60</v>
      </c>
      <c r="F34" s="1" t="s">
        <v>26</v>
      </c>
      <c r="G34" s="12" t="s">
        <v>23</v>
      </c>
      <c r="H34" s="12" t="s">
        <v>33</v>
      </c>
    </row>
    <row r="35" spans="1:8" s="144" customFormat="1" ht="16.5" customHeight="1" x14ac:dyDescent="0.2">
      <c r="A35" s="1">
        <v>17</v>
      </c>
      <c r="B35" s="1"/>
      <c r="C35" s="1">
        <v>10062501023</v>
      </c>
      <c r="D35" s="10" t="s">
        <v>61</v>
      </c>
      <c r="E35" s="1" t="s">
        <v>62</v>
      </c>
      <c r="F35" s="1" t="s">
        <v>26</v>
      </c>
      <c r="G35" s="12" t="s">
        <v>23</v>
      </c>
      <c r="H35" s="12" t="s">
        <v>33</v>
      </c>
    </row>
    <row r="36" spans="1:8" s="144" customFormat="1" ht="16.5" customHeight="1" x14ac:dyDescent="0.2">
      <c r="A36" s="1">
        <v>18</v>
      </c>
      <c r="B36" s="1"/>
      <c r="C36" s="1">
        <v>10084384627</v>
      </c>
      <c r="D36" s="10" t="s">
        <v>63</v>
      </c>
      <c r="E36" s="1" t="s">
        <v>64</v>
      </c>
      <c r="F36" s="1" t="s">
        <v>46</v>
      </c>
      <c r="G36" s="12" t="s">
        <v>23</v>
      </c>
      <c r="H36" s="12" t="s">
        <v>33</v>
      </c>
    </row>
    <row r="37" spans="1:8" s="144" customFormat="1" ht="16.5" customHeight="1" x14ac:dyDescent="0.2">
      <c r="A37" s="1">
        <v>19</v>
      </c>
      <c r="B37" s="1"/>
      <c r="C37" s="1">
        <v>10080685994</v>
      </c>
      <c r="D37" s="10" t="s">
        <v>65</v>
      </c>
      <c r="E37" s="1" t="s">
        <v>66</v>
      </c>
      <c r="F37" s="1" t="s">
        <v>46</v>
      </c>
      <c r="G37" s="12" t="s">
        <v>23</v>
      </c>
      <c r="H37" s="12" t="s">
        <v>33</v>
      </c>
    </row>
    <row r="38" spans="1:8" ht="13.5" customHeight="1" x14ac:dyDescent="0.2">
      <c r="A38" s="8"/>
      <c r="B38" s="8"/>
      <c r="C38" s="14"/>
      <c r="D38" s="14"/>
      <c r="E38" s="11"/>
      <c r="F38" s="1"/>
      <c r="G38" s="12"/>
      <c r="H38" s="13"/>
    </row>
    <row r="39" spans="1:8" ht="13.5" customHeight="1" x14ac:dyDescent="0.2">
      <c r="A39" s="8"/>
      <c r="B39" s="8"/>
      <c r="C39" s="220"/>
      <c r="D39" s="210"/>
      <c r="E39" s="11"/>
      <c r="F39" s="1"/>
      <c r="G39" s="12"/>
      <c r="H39" s="12"/>
    </row>
    <row r="40" spans="1:8" ht="13.5" customHeight="1" x14ac:dyDescent="0.2">
      <c r="A40" s="1"/>
      <c r="B40" s="1"/>
      <c r="C40" s="1"/>
      <c r="D40" s="10"/>
      <c r="E40" s="11"/>
      <c r="F40" s="1"/>
      <c r="G40" s="12"/>
      <c r="H40" s="12"/>
    </row>
    <row r="41" spans="1:8" ht="13.5" customHeight="1" x14ac:dyDescent="0.2">
      <c r="A41" s="1"/>
      <c r="B41" s="1"/>
      <c r="C41" s="1"/>
      <c r="D41" s="10"/>
      <c r="E41" s="11"/>
      <c r="F41" s="1"/>
      <c r="G41" s="12"/>
      <c r="H41" s="12"/>
    </row>
    <row r="42" spans="1:8" ht="13.5" customHeight="1" x14ac:dyDescent="0.2">
      <c r="A42" s="8"/>
      <c r="B42" s="8"/>
      <c r="C42" s="220"/>
      <c r="D42" s="210"/>
      <c r="E42" s="11"/>
      <c r="F42" s="1"/>
      <c r="G42" s="12"/>
      <c r="H42" s="12"/>
    </row>
    <row r="43" spans="1:8" ht="13.5" customHeight="1" x14ac:dyDescent="0.2">
      <c r="A43" s="1"/>
      <c r="B43" s="1"/>
      <c r="C43" s="1"/>
      <c r="D43" s="10"/>
      <c r="E43" s="11"/>
      <c r="F43" s="1"/>
      <c r="G43" s="12"/>
      <c r="H43" s="12"/>
    </row>
    <row r="44" spans="1:8" ht="13.5" customHeight="1" x14ac:dyDescent="0.2">
      <c r="A44" s="1"/>
      <c r="B44" s="1"/>
      <c r="C44" s="1"/>
      <c r="D44" s="10"/>
      <c r="E44" s="11"/>
      <c r="F44" s="1"/>
      <c r="G44" s="12"/>
      <c r="H44" s="12"/>
    </row>
    <row r="45" spans="1:8" ht="13.5" customHeight="1" x14ac:dyDescent="0.2">
      <c r="A45" s="1"/>
      <c r="B45" s="15"/>
      <c r="C45" s="1"/>
      <c r="D45" s="10"/>
      <c r="E45" s="11"/>
      <c r="F45" s="1"/>
      <c r="G45" s="12"/>
      <c r="H45" s="12"/>
    </row>
    <row r="46" spans="1:8" ht="13.5" customHeight="1" x14ac:dyDescent="0.2">
      <c r="A46" s="1"/>
      <c r="B46" s="15"/>
      <c r="C46" s="1"/>
      <c r="D46" s="10"/>
      <c r="E46" s="11"/>
      <c r="F46" s="1"/>
      <c r="G46" s="12"/>
      <c r="H46" s="12"/>
    </row>
    <row r="47" spans="1:8" ht="13.5" customHeight="1" x14ac:dyDescent="0.2">
      <c r="A47" s="1"/>
      <c r="B47" s="15"/>
      <c r="C47" s="1"/>
      <c r="D47" s="10"/>
      <c r="E47" s="11"/>
      <c r="F47" s="1"/>
      <c r="G47" s="12"/>
      <c r="H47" s="12"/>
    </row>
    <row r="48" spans="1:8" ht="13.5" customHeight="1" x14ac:dyDescent="0.2">
      <c r="A48" s="8"/>
      <c r="B48" s="8"/>
      <c r="C48" s="14"/>
      <c r="D48" s="14"/>
      <c r="E48" s="11"/>
      <c r="F48" s="1"/>
      <c r="G48" s="12"/>
      <c r="H48" s="12"/>
    </row>
    <row r="49" spans="1:8" ht="13.5" customHeight="1" x14ac:dyDescent="0.2">
      <c r="A49" s="8"/>
      <c r="B49" s="8"/>
      <c r="C49" s="220"/>
      <c r="D49" s="210"/>
      <c r="E49" s="11"/>
      <c r="F49" s="1"/>
      <c r="G49" s="12"/>
      <c r="H49" s="12"/>
    </row>
    <row r="50" spans="1:8" ht="13.5" customHeight="1" x14ac:dyDescent="0.2">
      <c r="A50" s="1"/>
      <c r="B50" s="1"/>
      <c r="C50" s="1"/>
      <c r="D50" s="10"/>
      <c r="E50" s="11"/>
      <c r="F50" s="1"/>
      <c r="G50" s="12"/>
      <c r="H50" s="12"/>
    </row>
    <row r="51" spans="1:8" ht="13.5" customHeight="1" x14ac:dyDescent="0.2">
      <c r="A51" s="1"/>
      <c r="B51" s="1"/>
      <c r="C51" s="1"/>
      <c r="D51" s="10"/>
      <c r="E51" s="11"/>
      <c r="F51" s="1"/>
      <c r="G51" s="12"/>
      <c r="H51" s="12"/>
    </row>
    <row r="52" spans="1:8" ht="13.5" customHeight="1" x14ac:dyDescent="0.2">
      <c r="A52" s="1"/>
      <c r="B52" s="8"/>
      <c r="C52" s="1"/>
      <c r="D52" s="10"/>
      <c r="E52" s="11"/>
      <c r="F52" s="1"/>
      <c r="G52" s="12"/>
      <c r="H52" s="12"/>
    </row>
    <row r="53" spans="1:8" ht="13.5" customHeight="1" x14ac:dyDescent="0.2">
      <c r="A53" s="1"/>
      <c r="B53" s="8"/>
      <c r="C53" s="1"/>
      <c r="D53" s="10"/>
      <c r="E53" s="11"/>
      <c r="F53" s="1"/>
      <c r="G53" s="12"/>
      <c r="H53" s="12"/>
    </row>
    <row r="54" spans="1:8" ht="13.5" customHeight="1" x14ac:dyDescent="0.2">
      <c r="A54" s="8"/>
      <c r="B54" s="8"/>
      <c r="C54" s="9"/>
      <c r="D54" s="10"/>
      <c r="E54" s="11"/>
      <c r="F54" s="1"/>
      <c r="G54" s="1"/>
      <c r="H54" s="12"/>
    </row>
    <row r="55" spans="1:8" ht="13.5" customHeight="1" x14ac:dyDescent="0.2">
      <c r="A55" s="1"/>
      <c r="B55" s="1"/>
      <c r="C55" s="1"/>
      <c r="D55" s="10"/>
      <c r="E55" s="11"/>
      <c r="F55" s="1"/>
      <c r="G55" s="12"/>
      <c r="H55" s="12"/>
    </row>
    <row r="56" spans="1:8" ht="13.5" customHeight="1" x14ac:dyDescent="0.2">
      <c r="A56" s="1"/>
      <c r="B56" s="1"/>
      <c r="C56" s="1"/>
      <c r="D56" s="10"/>
      <c r="E56" s="11"/>
      <c r="F56" s="1"/>
      <c r="G56" s="12"/>
      <c r="H56" s="12"/>
    </row>
    <row r="57" spans="1:8" ht="13.5" customHeight="1" x14ac:dyDescent="0.2">
      <c r="A57" s="1"/>
      <c r="B57" s="1"/>
      <c r="C57" s="1"/>
      <c r="D57" s="10"/>
      <c r="E57" s="11"/>
      <c r="F57" s="1"/>
      <c r="G57" s="1"/>
      <c r="H57" s="12"/>
    </row>
    <row r="58" spans="1:8" ht="13.5" customHeight="1" x14ac:dyDescent="0.2">
      <c r="A58" s="16"/>
      <c r="B58" s="15"/>
      <c r="C58" s="15"/>
      <c r="D58" s="16"/>
      <c r="E58" s="16"/>
      <c r="F58" s="16"/>
      <c r="G58" s="16"/>
      <c r="H58" s="17"/>
    </row>
    <row r="59" spans="1:8" ht="13.5" customHeight="1" x14ac:dyDescent="0.2">
      <c r="A59" s="8"/>
      <c r="B59" s="8"/>
      <c r="C59" s="9"/>
      <c r="D59" s="10"/>
      <c r="E59" s="11"/>
      <c r="F59" s="1"/>
      <c r="G59" s="1"/>
      <c r="H59" s="12"/>
    </row>
    <row r="60" spans="1:8" ht="13.5" customHeight="1" x14ac:dyDescent="0.2">
      <c r="A60" s="1"/>
      <c r="B60" s="1"/>
      <c r="C60" s="1"/>
      <c r="D60" s="10"/>
      <c r="E60" s="11"/>
      <c r="F60" s="1"/>
      <c r="G60" s="12"/>
      <c r="H60" s="12"/>
    </row>
    <row r="61" spans="1:8" ht="13.5" customHeight="1" x14ac:dyDescent="0.2">
      <c r="A61" s="1"/>
      <c r="B61" s="1"/>
      <c r="C61" s="1"/>
      <c r="D61" s="10"/>
      <c r="E61" s="11"/>
      <c r="F61" s="1"/>
      <c r="G61" s="12"/>
      <c r="H61" s="12"/>
    </row>
    <row r="62" spans="1:8" ht="13.5" customHeight="1" x14ac:dyDescent="0.2">
      <c r="A62" s="1"/>
      <c r="B62" s="1"/>
      <c r="C62" s="1"/>
      <c r="D62" s="10"/>
      <c r="E62" s="11"/>
      <c r="F62" s="1"/>
      <c r="G62" s="12"/>
      <c r="H62" s="12"/>
    </row>
    <row r="63" spans="1:8" ht="13.5" customHeight="1" x14ac:dyDescent="0.2">
      <c r="A63" s="1"/>
      <c r="B63" s="15"/>
      <c r="C63" s="1"/>
      <c r="D63" s="10"/>
      <c r="E63" s="11"/>
      <c r="F63" s="1"/>
      <c r="G63" s="12"/>
      <c r="H63" s="12"/>
    </row>
    <row r="64" spans="1:8" ht="13.5" customHeight="1" x14ac:dyDescent="0.2">
      <c r="A64" s="16"/>
      <c r="B64" s="15"/>
      <c r="C64" s="15"/>
      <c r="D64" s="16"/>
      <c r="E64" s="16"/>
      <c r="F64" s="16"/>
      <c r="G64" s="16"/>
      <c r="H64" s="18"/>
    </row>
    <row r="65" spans="1:8" ht="13.5" customHeight="1" x14ac:dyDescent="0.2">
      <c r="A65" s="8"/>
      <c r="B65" s="8"/>
      <c r="C65" s="9"/>
      <c r="D65" s="10"/>
      <c r="E65" s="11"/>
      <c r="F65" s="1"/>
      <c r="G65" s="1"/>
      <c r="H65" s="12"/>
    </row>
    <row r="66" spans="1:8" ht="13.5" customHeight="1" x14ac:dyDescent="0.2">
      <c r="A66" s="1"/>
      <c r="B66" s="1"/>
      <c r="C66" s="1"/>
      <c r="D66" s="10"/>
      <c r="E66" s="11"/>
      <c r="F66" s="1"/>
      <c r="G66" s="12"/>
      <c r="H66" s="12"/>
    </row>
    <row r="67" spans="1:8" ht="13.5" customHeight="1" x14ac:dyDescent="0.2">
      <c r="A67" s="16"/>
      <c r="B67" s="15"/>
      <c r="C67" s="15"/>
      <c r="D67" s="16"/>
      <c r="E67" s="16"/>
      <c r="F67" s="16"/>
      <c r="G67" s="16"/>
      <c r="H67" s="18"/>
    </row>
    <row r="68" spans="1:8" ht="13.5" customHeight="1" x14ac:dyDescent="0.2">
      <c r="A68" s="8"/>
      <c r="B68" s="8"/>
      <c r="C68" s="9"/>
      <c r="D68" s="10"/>
      <c r="E68" s="11"/>
      <c r="F68" s="1"/>
      <c r="G68" s="1"/>
      <c r="H68" s="12"/>
    </row>
    <row r="69" spans="1:8" ht="13.5" customHeight="1" x14ac:dyDescent="0.2">
      <c r="A69" s="1"/>
      <c r="B69" s="1"/>
      <c r="C69" s="1"/>
      <c r="D69" s="10"/>
      <c r="E69" s="11"/>
      <c r="F69" s="1"/>
      <c r="G69" s="12"/>
      <c r="H69" s="12"/>
    </row>
    <row r="70" spans="1:8" ht="13.5" customHeight="1" x14ac:dyDescent="0.2">
      <c r="A70" s="16"/>
      <c r="B70" s="15"/>
      <c r="C70" s="15"/>
      <c r="D70" s="16"/>
      <c r="E70" s="16"/>
      <c r="F70" s="16"/>
      <c r="G70" s="16"/>
      <c r="H70" s="18"/>
    </row>
    <row r="71" spans="1:8" ht="13.5" customHeight="1" x14ac:dyDescent="0.2">
      <c r="A71" s="8"/>
      <c r="B71" s="8"/>
      <c r="C71" s="9"/>
      <c r="D71" s="10"/>
      <c r="E71" s="11"/>
      <c r="F71" s="1"/>
      <c r="G71" s="1"/>
      <c r="H71" s="12"/>
    </row>
    <row r="72" spans="1:8" ht="13.5" customHeight="1" x14ac:dyDescent="0.2">
      <c r="A72" s="1"/>
      <c r="B72" s="1"/>
      <c r="C72" s="1"/>
      <c r="D72" s="10"/>
      <c r="E72" s="11"/>
      <c r="F72" s="1"/>
      <c r="G72" s="12"/>
      <c r="H72" s="12"/>
    </row>
    <row r="73" spans="1:8" ht="13.5" customHeight="1" x14ac:dyDescent="0.2">
      <c r="A73" s="16"/>
      <c r="B73" s="15"/>
      <c r="C73" s="15"/>
      <c r="D73" s="16"/>
      <c r="E73" s="16"/>
      <c r="F73" s="16"/>
      <c r="G73" s="16"/>
      <c r="H73" s="18"/>
    </row>
    <row r="74" spans="1:8" ht="13.5" customHeight="1" x14ac:dyDescent="0.2">
      <c r="A74" s="8"/>
      <c r="B74" s="8"/>
      <c r="C74" s="9"/>
      <c r="D74" s="10"/>
      <c r="E74" s="11"/>
      <c r="F74" s="1"/>
      <c r="G74" s="1"/>
      <c r="H74" s="12"/>
    </row>
    <row r="75" spans="1:8" ht="13.5" customHeight="1" x14ac:dyDescent="0.2">
      <c r="A75" s="1"/>
      <c r="B75" s="1"/>
      <c r="C75" s="1"/>
      <c r="D75" s="10"/>
      <c r="E75" s="11"/>
      <c r="F75" s="1"/>
      <c r="G75" s="1"/>
      <c r="H75" s="19"/>
    </row>
    <row r="76" spans="1:8" ht="13.5" customHeight="1" x14ac:dyDescent="0.2">
      <c r="A76" s="16"/>
      <c r="B76" s="15"/>
      <c r="C76" s="15"/>
      <c r="D76" s="16"/>
      <c r="E76" s="16"/>
      <c r="F76" s="16"/>
      <c r="G76" s="16"/>
      <c r="H76" s="16"/>
    </row>
    <row r="77" spans="1:8" ht="13.5" customHeight="1" x14ac:dyDescent="0.2">
      <c r="A77" s="8"/>
      <c r="B77" s="15"/>
      <c r="C77" s="9"/>
      <c r="D77" s="16"/>
      <c r="E77" s="16"/>
      <c r="F77" s="16"/>
      <c r="G77" s="16"/>
      <c r="H77" s="16"/>
    </row>
    <row r="78" spans="1:8" ht="13.5" customHeight="1" x14ac:dyDescent="0.2">
      <c r="A78" s="1"/>
      <c r="B78" s="1"/>
      <c r="C78" s="1"/>
      <c r="D78" s="18"/>
      <c r="E78" s="11"/>
      <c r="F78" s="1"/>
      <c r="G78" s="12"/>
      <c r="H78" s="12"/>
    </row>
    <row r="79" spans="1:8" ht="13.5" customHeight="1" x14ac:dyDescent="0.2">
      <c r="A79" s="1"/>
      <c r="B79" s="1"/>
      <c r="C79" s="1"/>
      <c r="D79" s="18"/>
      <c r="E79" s="11"/>
      <c r="F79" s="1"/>
      <c r="G79" s="12"/>
      <c r="H79" s="12"/>
    </row>
    <row r="80" spans="1:8" ht="13.5" customHeight="1" x14ac:dyDescent="0.2">
      <c r="A80" s="1"/>
      <c r="B80" s="1"/>
      <c r="C80" s="1"/>
      <c r="D80" s="18"/>
      <c r="E80" s="11"/>
      <c r="F80" s="1"/>
      <c r="G80" s="12"/>
      <c r="H80" s="12"/>
    </row>
    <row r="81" spans="1:8" ht="13.5" customHeight="1" x14ac:dyDescent="0.2">
      <c r="A81" s="16"/>
      <c r="B81" s="15"/>
      <c r="C81" s="15"/>
      <c r="D81" s="16"/>
      <c r="E81" s="16"/>
      <c r="F81" s="16"/>
      <c r="G81" s="16"/>
      <c r="H81" s="16"/>
    </row>
    <row r="82" spans="1:8" ht="13.5" customHeight="1" x14ac:dyDescent="0.2">
      <c r="A82" s="16"/>
      <c r="B82" s="15"/>
      <c r="C82" s="15"/>
      <c r="D82" s="16"/>
      <c r="E82" s="16"/>
      <c r="F82" s="16"/>
      <c r="G82" s="16"/>
      <c r="H82" s="16"/>
    </row>
    <row r="83" spans="1:8" ht="13.5" customHeight="1" x14ac:dyDescent="0.2">
      <c r="A83" s="16"/>
      <c r="B83" s="15"/>
      <c r="C83" s="15"/>
      <c r="D83" s="16"/>
      <c r="E83" s="16"/>
      <c r="F83" s="16"/>
      <c r="G83" s="16"/>
      <c r="H83" s="16"/>
    </row>
    <row r="84" spans="1:8" ht="13.5" customHeight="1" x14ac:dyDescent="0.2">
      <c r="A84" s="16"/>
      <c r="B84" s="15"/>
      <c r="C84" s="15"/>
      <c r="D84" s="16"/>
      <c r="E84" s="16"/>
      <c r="F84" s="16"/>
      <c r="G84" s="16"/>
      <c r="H84" s="16"/>
    </row>
    <row r="85" spans="1:8" ht="13.5" customHeight="1" x14ac:dyDescent="0.2">
      <c r="A85" s="16"/>
      <c r="B85" s="15"/>
      <c r="C85" s="15"/>
      <c r="D85" s="16"/>
      <c r="E85" s="16"/>
      <c r="F85" s="16"/>
      <c r="G85" s="16"/>
      <c r="H85" s="16"/>
    </row>
    <row r="86" spans="1:8" ht="13.5" customHeight="1" x14ac:dyDescent="0.2">
      <c r="A86" s="16"/>
      <c r="B86" s="15"/>
      <c r="C86" s="15"/>
      <c r="D86" s="16"/>
      <c r="E86" s="16"/>
      <c r="F86" s="16"/>
      <c r="G86" s="16"/>
      <c r="H86" s="16"/>
    </row>
    <row r="87" spans="1:8" ht="13.5" customHeight="1" x14ac:dyDescent="0.2">
      <c r="A87" s="16"/>
      <c r="B87" s="15"/>
      <c r="C87" s="15"/>
      <c r="D87" s="16"/>
      <c r="E87" s="16"/>
      <c r="F87" s="16"/>
      <c r="G87" s="16"/>
      <c r="H87" s="16"/>
    </row>
    <row r="88" spans="1:8" ht="13.5" customHeight="1" x14ac:dyDescent="0.2">
      <c r="A88" s="16"/>
      <c r="B88" s="15"/>
      <c r="C88" s="15"/>
      <c r="D88" s="16"/>
      <c r="E88" s="16"/>
      <c r="F88" s="16"/>
      <c r="G88" s="16"/>
      <c r="H88" s="16"/>
    </row>
    <row r="89" spans="1:8" ht="13.5" customHeight="1" x14ac:dyDescent="0.2">
      <c r="A89" s="16"/>
      <c r="B89" s="15"/>
      <c r="C89" s="15"/>
      <c r="D89" s="16"/>
      <c r="E89" s="16"/>
      <c r="F89" s="16"/>
      <c r="G89" s="16"/>
      <c r="H89" s="16"/>
    </row>
    <row r="90" spans="1:8" ht="13.5" customHeight="1" x14ac:dyDescent="0.2">
      <c r="A90" s="16"/>
      <c r="B90" s="15"/>
      <c r="C90" s="15"/>
      <c r="D90" s="16"/>
      <c r="E90" s="16"/>
      <c r="F90" s="16"/>
      <c r="G90" s="16"/>
      <c r="H90" s="16"/>
    </row>
    <row r="91" spans="1:8" ht="13.5" customHeight="1" x14ac:dyDescent="0.2">
      <c r="A91" s="16"/>
      <c r="B91" s="15"/>
      <c r="C91" s="15"/>
      <c r="D91" s="16"/>
      <c r="E91" s="16"/>
      <c r="F91" s="16"/>
      <c r="G91" s="16"/>
      <c r="H91" s="16"/>
    </row>
    <row r="92" spans="1:8" ht="13.5" customHeight="1" x14ac:dyDescent="0.2">
      <c r="A92" s="16"/>
      <c r="B92" s="15"/>
      <c r="C92" s="15"/>
      <c r="D92" s="16"/>
      <c r="E92" s="16"/>
      <c r="F92" s="16"/>
      <c r="G92" s="16"/>
      <c r="H92" s="16"/>
    </row>
    <row r="93" spans="1:8" ht="13.5" customHeight="1" x14ac:dyDescent="0.2">
      <c r="A93" s="16"/>
      <c r="B93" s="15"/>
      <c r="C93" s="15"/>
      <c r="D93" s="16"/>
      <c r="E93" s="16"/>
      <c r="F93" s="16"/>
      <c r="G93" s="16"/>
      <c r="H93" s="16"/>
    </row>
    <row r="94" spans="1:8" ht="13.5" customHeight="1" x14ac:dyDescent="0.2">
      <c r="A94" s="16"/>
      <c r="B94" s="15"/>
      <c r="C94" s="15"/>
      <c r="D94" s="16"/>
      <c r="E94" s="16"/>
      <c r="F94" s="16"/>
      <c r="G94" s="16"/>
      <c r="H94" s="16"/>
    </row>
    <row r="95" spans="1:8" ht="13.5" customHeight="1" x14ac:dyDescent="0.2">
      <c r="A95" s="16"/>
      <c r="B95" s="15"/>
      <c r="C95" s="15"/>
      <c r="D95" s="16"/>
      <c r="E95" s="16"/>
      <c r="F95" s="16"/>
      <c r="G95" s="16"/>
      <c r="H95" s="16"/>
    </row>
    <row r="96" spans="1:8" ht="13.5" customHeight="1" x14ac:dyDescent="0.2">
      <c r="A96" s="16"/>
      <c r="B96" s="15"/>
      <c r="C96" s="15"/>
      <c r="D96" s="16"/>
      <c r="E96" s="16"/>
      <c r="F96" s="16"/>
      <c r="G96" s="16"/>
      <c r="H96" s="16"/>
    </row>
    <row r="97" spans="1:8" ht="13.5" customHeight="1" x14ac:dyDescent="0.2">
      <c r="A97" s="16"/>
      <c r="B97" s="15"/>
      <c r="C97" s="15"/>
      <c r="D97" s="16"/>
      <c r="E97" s="16"/>
      <c r="F97" s="16"/>
      <c r="G97" s="16"/>
      <c r="H97" s="16"/>
    </row>
    <row r="98" spans="1:8" ht="13.5" customHeight="1" x14ac:dyDescent="0.2">
      <c r="A98" s="16"/>
      <c r="B98" s="15"/>
      <c r="C98" s="15"/>
      <c r="D98" s="16"/>
      <c r="E98" s="16"/>
      <c r="F98" s="16"/>
      <c r="G98" s="16"/>
      <c r="H98" s="16"/>
    </row>
    <row r="99" spans="1:8" ht="13.5" customHeight="1" x14ac:dyDescent="0.2">
      <c r="A99" s="16"/>
      <c r="B99" s="15"/>
      <c r="C99" s="15"/>
      <c r="D99" s="16"/>
      <c r="E99" s="16"/>
      <c r="F99" s="16"/>
      <c r="G99" s="16"/>
      <c r="H99" s="16"/>
    </row>
    <row r="100" spans="1:8" ht="13.5" customHeight="1" x14ac:dyDescent="0.2">
      <c r="A100" s="16"/>
      <c r="B100" s="15"/>
      <c r="C100" s="15"/>
      <c r="D100" s="16"/>
      <c r="E100" s="16"/>
      <c r="F100" s="16"/>
      <c r="G100" s="16"/>
      <c r="H100" s="16"/>
    </row>
  </sheetData>
  <mergeCells count="20">
    <mergeCell ref="C13:C14"/>
    <mergeCell ref="C49:D49"/>
    <mergeCell ref="C39:D39"/>
    <mergeCell ref="C42:D42"/>
    <mergeCell ref="H13:H14"/>
    <mergeCell ref="A9:H9"/>
    <mergeCell ref="A3:H3"/>
    <mergeCell ref="A2:H2"/>
    <mergeCell ref="B13:B14"/>
    <mergeCell ref="A11:D11"/>
    <mergeCell ref="A13:A14"/>
    <mergeCell ref="A5:H5"/>
    <mergeCell ref="A6:H6"/>
    <mergeCell ref="A7:H7"/>
    <mergeCell ref="A10:G10"/>
    <mergeCell ref="A8:H8"/>
    <mergeCell ref="D13:D14"/>
    <mergeCell ref="E13:E14"/>
    <mergeCell ref="F13:F14"/>
    <mergeCell ref="G13:G14"/>
  </mergeCells>
  <pageMargins left="0.75" right="0.75" top="1" bottom="1" header="0" footer="0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86"/>
  <sheetViews>
    <sheetView view="pageBreakPreview" zoomScale="60" zoomScaleNormal="7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19.19921875" customWidth="1"/>
    <col min="4" max="4" width="45.19921875" customWidth="1"/>
    <col min="5" max="5" width="15.796875" customWidth="1"/>
    <col min="6" max="6" width="10.19921875" customWidth="1"/>
    <col min="7" max="7" width="31.3984375" customWidth="1"/>
    <col min="8" max="11" width="11.3984375" customWidth="1"/>
    <col min="12" max="12" width="11.796875" customWidth="1"/>
    <col min="13" max="13" width="13.19921875" customWidth="1"/>
    <col min="14" max="14" width="16.19921875" customWidth="1"/>
    <col min="15" max="21" width="10.796875" customWidth="1"/>
  </cols>
  <sheetData>
    <row r="1" spans="1:21" ht="19.5" customHeight="1" x14ac:dyDescent="0.2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0"/>
      <c r="P1" s="21"/>
      <c r="Q1" s="21"/>
      <c r="R1" s="21"/>
      <c r="S1" s="21"/>
      <c r="T1" s="21"/>
      <c r="U1" s="21"/>
    </row>
    <row r="2" spans="1:21" ht="19.5" customHeight="1" x14ac:dyDescent="0.2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0"/>
      <c r="P2" s="21"/>
      <c r="Q2" s="21"/>
      <c r="R2" s="21"/>
      <c r="S2" s="21"/>
      <c r="T2" s="21"/>
      <c r="U2" s="21"/>
    </row>
    <row r="3" spans="1:21" ht="19.5" customHeight="1" x14ac:dyDescent="0.2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16"/>
      <c r="P3" s="16"/>
      <c r="Q3" s="16"/>
      <c r="R3" s="16"/>
      <c r="S3" s="22"/>
      <c r="T3" s="22"/>
      <c r="U3" s="22"/>
    </row>
    <row r="4" spans="1:21" ht="19.5" customHeight="1" x14ac:dyDescent="0.2">
      <c r="A4" s="146"/>
      <c r="O4" s="16"/>
      <c r="P4" s="16"/>
      <c r="Q4" s="16"/>
      <c r="R4" s="16"/>
      <c r="S4" s="22"/>
      <c r="T4" s="22"/>
      <c r="U4" s="22"/>
    </row>
    <row r="5" spans="1:21" ht="18" customHeight="1" x14ac:dyDescent="0.2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16"/>
      <c r="P5" s="16"/>
      <c r="Q5" s="21"/>
      <c r="R5" s="16"/>
      <c r="S5" s="22"/>
      <c r="T5" s="22"/>
      <c r="U5" s="22"/>
    </row>
    <row r="6" spans="1:21" ht="19.5" customHeight="1" x14ac:dyDescent="0.2">
      <c r="A6" s="256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"/>
      <c r="P6" s="20"/>
      <c r="Q6" s="20"/>
      <c r="R6" s="20"/>
      <c r="S6" s="23"/>
      <c r="T6" s="23"/>
      <c r="U6" s="23"/>
    </row>
    <row r="7" spans="1:21" ht="0.75" customHeight="1" x14ac:dyDescent="0.2">
      <c r="A7" s="255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"/>
      <c r="P7" s="20"/>
      <c r="Q7" s="20"/>
      <c r="R7" s="20"/>
      <c r="S7" s="23"/>
      <c r="T7" s="23"/>
      <c r="U7" s="23"/>
    </row>
    <row r="8" spans="1:21" ht="19.5" customHeight="1" x14ac:dyDescent="0.2">
      <c r="A8" s="260" t="s">
        <v>67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0"/>
      <c r="P8" s="20"/>
      <c r="Q8" s="20"/>
      <c r="R8" s="20"/>
      <c r="S8" s="23"/>
      <c r="T8" s="23"/>
      <c r="U8" s="23"/>
    </row>
    <row r="9" spans="1:21" ht="19.5" customHeight="1" x14ac:dyDescent="0.2">
      <c r="A9" s="217" t="s">
        <v>68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16"/>
      <c r="P9" s="16"/>
      <c r="Q9" s="16"/>
      <c r="R9" s="16"/>
      <c r="S9" s="22"/>
      <c r="T9" s="22"/>
      <c r="U9" s="22"/>
    </row>
    <row r="10" spans="1:21" ht="19.5" customHeight="1" x14ac:dyDescent="0.2">
      <c r="A10" s="257" t="s">
        <v>128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8"/>
      <c r="O10" s="16"/>
      <c r="P10" s="16"/>
      <c r="Q10" s="16"/>
      <c r="R10" s="16"/>
      <c r="S10" s="22"/>
      <c r="T10" s="22"/>
      <c r="U10" s="22"/>
    </row>
    <row r="11" spans="1:21" ht="19.5" customHeight="1" x14ac:dyDescent="0.2">
      <c r="A11" s="257" t="s">
        <v>69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28"/>
      <c r="O11" s="16"/>
      <c r="P11" s="16"/>
      <c r="Q11" s="16"/>
      <c r="R11" s="16"/>
      <c r="S11" s="22"/>
      <c r="T11" s="22"/>
      <c r="U11" s="22"/>
    </row>
    <row r="12" spans="1:21" ht="19.5" customHeight="1" x14ac:dyDescent="0.2">
      <c r="A12" s="203"/>
      <c r="N12" s="147"/>
      <c r="O12" s="16"/>
      <c r="P12" s="16"/>
      <c r="Q12" s="16"/>
      <c r="R12" s="16"/>
      <c r="S12" s="22"/>
      <c r="T12" s="22"/>
      <c r="U12" s="22"/>
    </row>
    <row r="13" spans="1:21" ht="13.5" customHeight="1" x14ac:dyDescent="0.2">
      <c r="A13" s="258" t="s">
        <v>7</v>
      </c>
      <c r="B13" s="259"/>
      <c r="C13" s="259"/>
      <c r="D13" s="259"/>
      <c r="E13" s="24"/>
      <c r="F13" s="24"/>
      <c r="G13" s="25"/>
      <c r="H13" s="26"/>
      <c r="I13" s="24"/>
      <c r="J13" s="24"/>
      <c r="K13" s="24"/>
      <c r="L13" s="26"/>
      <c r="M13" s="27"/>
      <c r="N13" s="28" t="s">
        <v>8</v>
      </c>
      <c r="O13" s="16"/>
      <c r="P13" s="16"/>
      <c r="Q13" s="16"/>
      <c r="R13" s="16"/>
      <c r="S13" s="22"/>
      <c r="T13" s="22"/>
      <c r="U13" s="22"/>
    </row>
    <row r="14" spans="1:21" ht="13.5" customHeight="1" x14ac:dyDescent="0.2">
      <c r="A14" s="253" t="s">
        <v>125</v>
      </c>
      <c r="B14" s="254"/>
      <c r="C14" s="254"/>
      <c r="D14" s="254"/>
      <c r="E14" s="29"/>
      <c r="F14" s="29"/>
      <c r="G14" s="30"/>
      <c r="H14" s="31"/>
      <c r="I14" s="29"/>
      <c r="J14" s="29"/>
      <c r="K14" s="29"/>
      <c r="L14" s="31"/>
      <c r="M14" s="32"/>
      <c r="N14" s="33" t="s">
        <v>9</v>
      </c>
      <c r="O14" s="16"/>
      <c r="P14" s="16"/>
      <c r="Q14" s="16"/>
      <c r="R14" s="16"/>
      <c r="S14" s="22"/>
      <c r="T14" s="22"/>
      <c r="U14" s="22"/>
    </row>
    <row r="15" spans="1:21" ht="13.5" customHeight="1" x14ac:dyDescent="0.2">
      <c r="A15" s="232" t="s">
        <v>70</v>
      </c>
      <c r="B15" s="222"/>
      <c r="C15" s="222"/>
      <c r="D15" s="222"/>
      <c r="E15" s="222"/>
      <c r="F15" s="222"/>
      <c r="G15" s="233"/>
      <c r="H15" s="235" t="s">
        <v>71</v>
      </c>
      <c r="I15" s="236"/>
      <c r="J15" s="236"/>
      <c r="K15" s="236"/>
      <c r="L15" s="236"/>
      <c r="M15" s="236"/>
      <c r="N15" s="237"/>
      <c r="O15" s="16"/>
      <c r="P15" s="16"/>
      <c r="Q15" s="16"/>
      <c r="R15" s="16"/>
      <c r="S15" s="22"/>
      <c r="T15" s="22"/>
      <c r="U15" s="22"/>
    </row>
    <row r="16" spans="1:21" ht="13.5" customHeight="1" x14ac:dyDescent="0.2">
      <c r="A16" s="34" t="s">
        <v>72</v>
      </c>
      <c r="B16" s="35"/>
      <c r="C16" s="35"/>
      <c r="D16" s="36"/>
      <c r="E16" s="37"/>
      <c r="F16" s="36"/>
      <c r="G16" s="38"/>
      <c r="H16" s="234" t="s">
        <v>73</v>
      </c>
      <c r="I16" s="222"/>
      <c r="J16" s="222"/>
      <c r="K16" s="222"/>
      <c r="L16" s="222"/>
      <c r="M16" s="222"/>
      <c r="N16" s="223"/>
      <c r="O16" s="16"/>
      <c r="P16" s="16"/>
      <c r="Q16" s="16"/>
      <c r="R16" s="16"/>
      <c r="S16" s="22"/>
      <c r="T16" s="22"/>
      <c r="U16" s="22"/>
    </row>
    <row r="17" spans="1:21" ht="13.5" customHeight="1" x14ac:dyDescent="0.2">
      <c r="A17" s="34" t="s">
        <v>74</v>
      </c>
      <c r="B17" s="35"/>
      <c r="C17" s="35"/>
      <c r="D17" s="39"/>
      <c r="E17" s="37"/>
      <c r="F17" s="36"/>
      <c r="G17" s="149" t="s">
        <v>123</v>
      </c>
      <c r="H17" s="41" t="s">
        <v>75</v>
      </c>
      <c r="I17" s="42"/>
      <c r="J17" s="42"/>
      <c r="K17" s="42"/>
      <c r="L17" s="43"/>
      <c r="M17" s="42"/>
      <c r="N17" s="44"/>
      <c r="O17" s="16"/>
      <c r="P17" s="16"/>
      <c r="Q17" s="16"/>
      <c r="R17" s="16"/>
      <c r="S17" s="22"/>
      <c r="T17" s="22"/>
      <c r="U17" s="22"/>
    </row>
    <row r="18" spans="1:21" ht="13.5" customHeight="1" x14ac:dyDescent="0.2">
      <c r="A18" s="34" t="s">
        <v>76</v>
      </c>
      <c r="B18" s="35"/>
      <c r="C18" s="35"/>
      <c r="D18" s="39"/>
      <c r="E18" s="37"/>
      <c r="F18" s="36"/>
      <c r="G18" s="149" t="s">
        <v>124</v>
      </c>
      <c r="H18" s="41" t="s">
        <v>77</v>
      </c>
      <c r="I18" s="42"/>
      <c r="J18" s="42"/>
      <c r="K18" s="42"/>
      <c r="L18" s="43"/>
      <c r="M18" s="42"/>
      <c r="N18" s="44"/>
      <c r="O18" s="16"/>
      <c r="P18" s="16"/>
      <c r="Q18" s="16"/>
      <c r="R18" s="16"/>
      <c r="S18" s="22"/>
      <c r="T18" s="22"/>
      <c r="U18" s="22"/>
    </row>
    <row r="19" spans="1:21" ht="13.5" customHeight="1" x14ac:dyDescent="0.2">
      <c r="A19" s="34"/>
      <c r="B19" s="45"/>
      <c r="C19" s="45"/>
      <c r="D19" s="46"/>
      <c r="E19" s="46"/>
      <c r="F19" s="46"/>
      <c r="G19" s="40"/>
      <c r="H19" s="47"/>
      <c r="I19" s="48"/>
      <c r="J19" s="48"/>
      <c r="K19" s="48"/>
      <c r="L19" s="49"/>
      <c r="M19" s="50"/>
      <c r="N19" s="51"/>
      <c r="O19" s="16"/>
      <c r="P19" s="16"/>
      <c r="Q19" s="16"/>
      <c r="R19" s="16"/>
      <c r="S19" s="22"/>
      <c r="T19" s="22"/>
      <c r="U19" s="22"/>
    </row>
    <row r="20" spans="1:21" ht="7.5" customHeight="1" x14ac:dyDescent="0.2">
      <c r="A20" s="52"/>
      <c r="B20" s="53"/>
      <c r="C20" s="53"/>
      <c r="D20" s="52"/>
      <c r="E20" s="52"/>
      <c r="F20" s="52"/>
      <c r="G20" s="52"/>
      <c r="H20" s="54"/>
      <c r="I20" s="52"/>
      <c r="J20" s="52"/>
      <c r="K20" s="52"/>
      <c r="L20" s="54"/>
      <c r="M20" s="52"/>
      <c r="N20" s="52"/>
      <c r="O20" s="16"/>
      <c r="P20" s="16"/>
      <c r="Q20" s="16"/>
      <c r="R20" s="16"/>
      <c r="S20" s="22"/>
      <c r="T20" s="22"/>
      <c r="U20" s="22"/>
    </row>
    <row r="21" spans="1:21" ht="20.25" customHeight="1" x14ac:dyDescent="0.2">
      <c r="A21" s="230" t="s">
        <v>78</v>
      </c>
      <c r="B21" s="242" t="s">
        <v>11</v>
      </c>
      <c r="C21" s="242" t="s">
        <v>12</v>
      </c>
      <c r="D21" s="242" t="s">
        <v>13</v>
      </c>
      <c r="E21" s="242" t="s">
        <v>14</v>
      </c>
      <c r="F21" s="242" t="s">
        <v>15</v>
      </c>
      <c r="G21" s="242" t="s">
        <v>16</v>
      </c>
      <c r="H21" s="247" t="s">
        <v>79</v>
      </c>
      <c r="I21" s="248"/>
      <c r="J21" s="245" t="s">
        <v>80</v>
      </c>
      <c r="K21" s="246"/>
      <c r="L21" s="244" t="s">
        <v>81</v>
      </c>
      <c r="M21" s="242" t="s">
        <v>82</v>
      </c>
      <c r="N21" s="251" t="s">
        <v>83</v>
      </c>
      <c r="O21" s="55"/>
      <c r="P21" s="56"/>
      <c r="Q21" s="55"/>
      <c r="R21" s="55"/>
      <c r="S21" s="57"/>
      <c r="T21" s="57"/>
      <c r="U21" s="57"/>
    </row>
    <row r="22" spans="1:21" ht="17.25" customHeight="1" x14ac:dyDescent="0.2">
      <c r="A22" s="231"/>
      <c r="B22" s="243"/>
      <c r="C22" s="243"/>
      <c r="D22" s="243"/>
      <c r="E22" s="243"/>
      <c r="F22" s="243"/>
      <c r="G22" s="243"/>
      <c r="H22" s="249"/>
      <c r="I22" s="250"/>
      <c r="J22" s="126" t="s">
        <v>84</v>
      </c>
      <c r="K22" s="126" t="s">
        <v>85</v>
      </c>
      <c r="L22" s="243"/>
      <c r="M22" s="243"/>
      <c r="N22" s="252"/>
      <c r="O22" s="55"/>
      <c r="P22" s="56"/>
      <c r="Q22" s="55"/>
      <c r="R22" s="55"/>
      <c r="S22" s="57"/>
      <c r="T22" s="57"/>
      <c r="U22" s="57"/>
    </row>
    <row r="23" spans="1:21" s="144" customFormat="1" ht="16.5" customHeight="1" x14ac:dyDescent="0.2">
      <c r="A23" s="127">
        <v>1</v>
      </c>
      <c r="B23" s="127"/>
      <c r="C23" s="140">
        <v>10075131130</v>
      </c>
      <c r="D23" s="133" t="s">
        <v>19</v>
      </c>
      <c r="E23" s="134" t="s">
        <v>20</v>
      </c>
      <c r="F23" s="297" t="s">
        <v>101</v>
      </c>
      <c r="G23" s="135" t="s">
        <v>22</v>
      </c>
      <c r="H23" s="128">
        <v>34.08</v>
      </c>
      <c r="I23" s="129"/>
      <c r="J23" s="128">
        <v>33.51</v>
      </c>
      <c r="K23" s="128"/>
      <c r="L23" s="128"/>
      <c r="M23" s="130"/>
      <c r="N23" s="131"/>
      <c r="O23" s="15"/>
      <c r="P23" s="141"/>
      <c r="Q23" s="142"/>
      <c r="R23" s="142"/>
      <c r="S23" s="143"/>
      <c r="T23" s="143"/>
      <c r="U23" s="143"/>
    </row>
    <row r="24" spans="1:21" ht="16.5" customHeight="1" x14ac:dyDescent="0.2">
      <c r="A24" s="127"/>
      <c r="B24" s="127"/>
      <c r="C24" s="132"/>
      <c r="D24" s="133"/>
      <c r="E24" s="134"/>
      <c r="F24" s="132"/>
      <c r="G24" s="135"/>
      <c r="H24" s="128"/>
      <c r="I24" s="129"/>
      <c r="J24" s="128"/>
      <c r="K24" s="128"/>
      <c r="L24" s="128"/>
      <c r="M24" s="130"/>
      <c r="N24" s="131"/>
      <c r="O24" s="16"/>
      <c r="P24" s="56"/>
      <c r="Q24" s="55"/>
      <c r="R24" s="55"/>
      <c r="S24" s="57"/>
      <c r="T24" s="57"/>
      <c r="U24" s="57"/>
    </row>
    <row r="25" spans="1:21" ht="7.5" customHeight="1" x14ac:dyDescent="0.2">
      <c r="A25" s="68"/>
      <c r="B25" s="69"/>
      <c r="C25" s="68"/>
      <c r="D25" s="70"/>
      <c r="E25" s="12"/>
      <c r="F25" s="71"/>
      <c r="G25" s="12"/>
      <c r="H25" s="72"/>
      <c r="I25" s="73"/>
      <c r="J25" s="73"/>
      <c r="K25" s="73"/>
      <c r="L25" s="72"/>
      <c r="M25" s="73"/>
      <c r="N25" s="73"/>
      <c r="O25" s="16"/>
      <c r="P25" s="56"/>
      <c r="Q25" s="55"/>
      <c r="R25" s="55"/>
      <c r="S25" s="57"/>
      <c r="T25" s="57"/>
      <c r="U25" s="57"/>
    </row>
    <row r="26" spans="1:21" ht="13.5" customHeight="1" x14ac:dyDescent="0.2">
      <c r="A26" s="238" t="s">
        <v>86</v>
      </c>
      <c r="B26" s="239"/>
      <c r="C26" s="239"/>
      <c r="D26" s="239"/>
      <c r="E26" s="74"/>
      <c r="F26" s="74"/>
      <c r="G26" s="240" t="s">
        <v>87</v>
      </c>
      <c r="H26" s="239"/>
      <c r="I26" s="239"/>
      <c r="J26" s="239"/>
      <c r="K26" s="239"/>
      <c r="L26" s="239"/>
      <c r="M26" s="239"/>
      <c r="N26" s="241"/>
      <c r="O26" s="16"/>
      <c r="P26" s="56"/>
      <c r="Q26" s="55"/>
      <c r="R26" s="55"/>
      <c r="S26" s="57"/>
      <c r="T26" s="57"/>
      <c r="U26" s="57"/>
    </row>
    <row r="27" spans="1:21" ht="13.5" customHeight="1" x14ac:dyDescent="0.2">
      <c r="A27" s="75" t="s">
        <v>88</v>
      </c>
      <c r="B27" s="76"/>
      <c r="C27" s="77"/>
      <c r="D27" s="78"/>
      <c r="E27" s="79"/>
      <c r="F27" s="79"/>
      <c r="G27" s="80" t="s">
        <v>89</v>
      </c>
      <c r="H27" s="81">
        <v>1</v>
      </c>
      <c r="I27" s="82"/>
      <c r="J27" s="83"/>
      <c r="K27" s="83"/>
      <c r="L27" s="84"/>
      <c r="M27" s="80" t="s">
        <v>90</v>
      </c>
      <c r="N27" s="85">
        <f>COUNTIF(F$21:F120,"ЗМС")</f>
        <v>0</v>
      </c>
      <c r="O27" s="16"/>
      <c r="P27" s="56"/>
      <c r="Q27" s="55"/>
      <c r="R27" s="55"/>
      <c r="S27" s="57"/>
      <c r="T27" s="57"/>
      <c r="U27" s="57"/>
    </row>
    <row r="28" spans="1:21" ht="13.5" customHeight="1" x14ac:dyDescent="0.2">
      <c r="A28" s="75" t="s">
        <v>91</v>
      </c>
      <c r="B28" s="76"/>
      <c r="C28" s="86"/>
      <c r="D28" s="78"/>
      <c r="E28" s="87"/>
      <c r="F28" s="87"/>
      <c r="G28" s="80" t="s">
        <v>92</v>
      </c>
      <c r="H28" s="81">
        <v>1</v>
      </c>
      <c r="I28" s="88"/>
      <c r="J28" s="15"/>
      <c r="K28" s="15"/>
      <c r="L28" s="89"/>
      <c r="M28" s="80" t="s">
        <v>93</v>
      </c>
      <c r="N28" s="85">
        <f>COUNTIF(F$21:F120,"МСМК")</f>
        <v>0</v>
      </c>
      <c r="O28" s="16"/>
      <c r="P28" s="56"/>
      <c r="Q28" s="55"/>
      <c r="R28" s="55"/>
      <c r="S28" s="57"/>
      <c r="T28" s="57"/>
      <c r="U28" s="57"/>
    </row>
    <row r="29" spans="1:21" ht="13.5" customHeight="1" x14ac:dyDescent="0.2">
      <c r="A29" s="75" t="s">
        <v>94</v>
      </c>
      <c r="B29" s="76"/>
      <c r="C29" s="76"/>
      <c r="D29" s="78"/>
      <c r="E29" s="87"/>
      <c r="F29" s="87"/>
      <c r="G29" s="80" t="s">
        <v>95</v>
      </c>
      <c r="H29" s="81">
        <v>1</v>
      </c>
      <c r="I29" s="88"/>
      <c r="J29" s="15"/>
      <c r="K29" s="15"/>
      <c r="L29" s="89"/>
      <c r="M29" s="80" t="s">
        <v>96</v>
      </c>
      <c r="N29" s="85">
        <f>COUNTIF(F$21:F42,"МС")</f>
        <v>0</v>
      </c>
      <c r="O29" s="16"/>
      <c r="P29" s="56"/>
      <c r="Q29" s="55"/>
      <c r="R29" s="55"/>
      <c r="S29" s="57"/>
      <c r="T29" s="57"/>
      <c r="U29" s="57"/>
    </row>
    <row r="30" spans="1:21" ht="13.5" customHeight="1" x14ac:dyDescent="0.2">
      <c r="A30" s="75" t="s">
        <v>97</v>
      </c>
      <c r="B30" s="76"/>
      <c r="C30" s="76"/>
      <c r="D30" s="78"/>
      <c r="E30" s="87"/>
      <c r="F30" s="87"/>
      <c r="G30" s="80" t="s">
        <v>98</v>
      </c>
      <c r="H30" s="81">
        <v>1</v>
      </c>
      <c r="I30" s="88"/>
      <c r="J30" s="15"/>
      <c r="K30" s="15"/>
      <c r="L30" s="89"/>
      <c r="M30" s="80" t="s">
        <v>99</v>
      </c>
      <c r="N30" s="85">
        <f>COUNTIF(F$20:F42,"КМС")</f>
        <v>0</v>
      </c>
      <c r="O30" s="16"/>
      <c r="P30" s="56"/>
      <c r="Q30" s="55"/>
      <c r="R30" s="55"/>
      <c r="S30" s="57"/>
      <c r="T30" s="57"/>
      <c r="U30" s="57"/>
    </row>
    <row r="31" spans="1:21" ht="13.5" customHeight="1" x14ac:dyDescent="0.2">
      <c r="A31" s="90"/>
      <c r="B31" s="76"/>
      <c r="C31" s="76"/>
      <c r="D31" s="78"/>
      <c r="E31" s="16"/>
      <c r="F31" s="16"/>
      <c r="G31" s="80" t="s">
        <v>100</v>
      </c>
      <c r="H31" s="81">
        <f>COUNTIF(A13:A23,"НФ")</f>
        <v>0</v>
      </c>
      <c r="I31" s="88"/>
      <c r="J31" s="15"/>
      <c r="K31" s="15"/>
      <c r="L31" s="89"/>
      <c r="M31" s="80" t="s">
        <v>101</v>
      </c>
      <c r="N31" s="85">
        <f>COUNTIF(F$20:F43,"1 СР")</f>
        <v>1</v>
      </c>
      <c r="O31" s="16"/>
      <c r="P31" s="56"/>
      <c r="Q31" s="55"/>
      <c r="R31" s="55"/>
      <c r="S31" s="57"/>
      <c r="T31" s="57"/>
      <c r="U31" s="57"/>
    </row>
    <row r="32" spans="1:21" ht="13.5" customHeight="1" x14ac:dyDescent="0.2">
      <c r="A32" s="75"/>
      <c r="B32" s="46"/>
      <c r="C32" s="45"/>
      <c r="D32" s="78"/>
      <c r="E32" s="16"/>
      <c r="F32" s="16"/>
      <c r="G32" s="80" t="s">
        <v>102</v>
      </c>
      <c r="H32" s="81">
        <f>COUNTIF(A13:A23,"ДСКВ")</f>
        <v>0</v>
      </c>
      <c r="I32" s="88"/>
      <c r="J32" s="15"/>
      <c r="K32" s="15"/>
      <c r="L32" s="89"/>
      <c r="M32" s="80" t="s">
        <v>103</v>
      </c>
      <c r="N32" s="85">
        <f>COUNTIF(F$23:F119,"2 СР")</f>
        <v>0</v>
      </c>
      <c r="O32" s="16"/>
      <c r="P32" s="16"/>
      <c r="Q32" s="16"/>
      <c r="R32" s="16"/>
      <c r="S32" s="22"/>
      <c r="T32" s="22"/>
      <c r="U32" s="22"/>
    </row>
    <row r="33" spans="1:21" ht="13.5" customHeight="1" x14ac:dyDescent="0.2">
      <c r="A33" s="91"/>
      <c r="B33" s="76"/>
      <c r="C33" s="76"/>
      <c r="D33" s="78"/>
      <c r="E33" s="87"/>
      <c r="F33" s="87"/>
      <c r="G33" s="80" t="s">
        <v>104</v>
      </c>
      <c r="H33" s="81">
        <v>3</v>
      </c>
      <c r="I33" s="92"/>
      <c r="J33" s="93"/>
      <c r="K33" s="93"/>
      <c r="L33" s="94"/>
      <c r="M33" s="80" t="s">
        <v>105</v>
      </c>
      <c r="N33" s="85">
        <f>COUNTIF(F$23:F119,"3 СР")</f>
        <v>0</v>
      </c>
      <c r="O33" s="16"/>
      <c r="P33" s="16"/>
      <c r="Q33" s="16"/>
      <c r="R33" s="16"/>
      <c r="S33" s="22"/>
      <c r="T33" s="22"/>
      <c r="U33" s="22"/>
    </row>
    <row r="34" spans="1:21" ht="5.25" customHeight="1" x14ac:dyDescent="0.2">
      <c r="A34" s="91"/>
      <c r="B34" s="76"/>
      <c r="C34" s="76"/>
      <c r="D34" s="76"/>
      <c r="E34" s="76"/>
      <c r="F34" s="76"/>
      <c r="G34" s="46"/>
      <c r="H34" s="95"/>
      <c r="I34" s="95"/>
      <c r="J34" s="95"/>
      <c r="K34" s="95"/>
      <c r="L34" s="95"/>
      <c r="M34" s="96"/>
      <c r="N34" s="97"/>
      <c r="O34" s="16"/>
      <c r="P34" s="16"/>
      <c r="Q34" s="16"/>
      <c r="R34" s="16"/>
      <c r="S34" s="22"/>
      <c r="T34" s="22"/>
      <c r="U34" s="22"/>
    </row>
    <row r="35" spans="1:21" ht="13.5" customHeight="1" x14ac:dyDescent="0.2">
      <c r="A35" s="98"/>
      <c r="B35" s="99"/>
      <c r="C35" s="99"/>
      <c r="D35" s="221" t="s">
        <v>106</v>
      </c>
      <c r="E35" s="222"/>
      <c r="F35" s="222"/>
      <c r="G35" s="221" t="s">
        <v>107</v>
      </c>
      <c r="H35" s="222"/>
      <c r="I35" s="222"/>
      <c r="J35" s="100"/>
      <c r="K35" s="100"/>
      <c r="L35" s="221"/>
      <c r="M35" s="222"/>
      <c r="N35" s="223"/>
      <c r="O35" s="16"/>
      <c r="P35" s="16"/>
      <c r="Q35" s="16"/>
      <c r="R35" s="16"/>
      <c r="S35" s="22"/>
      <c r="T35" s="22"/>
      <c r="U35" s="22"/>
    </row>
    <row r="36" spans="1:21" ht="13.5" customHeight="1" x14ac:dyDescent="0.2">
      <c r="A36" s="229"/>
      <c r="B36" s="210"/>
      <c r="C36" s="210"/>
      <c r="D36" s="210"/>
      <c r="E36" s="210"/>
      <c r="F36" s="227"/>
      <c r="G36" s="210"/>
      <c r="H36" s="210"/>
      <c r="I36" s="210"/>
      <c r="J36" s="210"/>
      <c r="K36" s="210"/>
      <c r="L36" s="210"/>
      <c r="M36" s="210"/>
      <c r="N36" s="228"/>
      <c r="O36" s="16"/>
      <c r="P36" s="16"/>
      <c r="Q36" s="16"/>
      <c r="R36" s="16"/>
      <c r="S36" s="22"/>
      <c r="T36" s="22"/>
      <c r="U36" s="22"/>
    </row>
    <row r="37" spans="1:21" ht="13.5" customHeight="1" x14ac:dyDescent="0.2">
      <c r="A37" s="101"/>
      <c r="B37" s="15"/>
      <c r="C37" s="15"/>
      <c r="D37" s="15"/>
      <c r="E37" s="15"/>
      <c r="F37" s="15"/>
      <c r="G37" s="15"/>
      <c r="H37" s="49"/>
      <c r="I37" s="15"/>
      <c r="J37" s="15"/>
      <c r="K37" s="15"/>
      <c r="L37" s="49"/>
      <c r="M37" s="15"/>
      <c r="N37" s="102"/>
      <c r="O37" s="16"/>
      <c r="P37" s="16"/>
      <c r="Q37" s="16"/>
      <c r="R37" s="16"/>
      <c r="S37" s="22"/>
      <c r="T37" s="22"/>
      <c r="U37" s="22"/>
    </row>
    <row r="38" spans="1:21" ht="13.5" customHeight="1" x14ac:dyDescent="0.2">
      <c r="A38" s="101"/>
      <c r="B38" s="15"/>
      <c r="C38" s="15"/>
      <c r="D38" s="15"/>
      <c r="E38" s="15"/>
      <c r="F38" s="15"/>
      <c r="G38" s="15"/>
      <c r="H38" s="49"/>
      <c r="I38" s="15"/>
      <c r="J38" s="15"/>
      <c r="K38" s="15"/>
      <c r="L38" s="49"/>
      <c r="M38" s="15"/>
      <c r="N38" s="102"/>
      <c r="O38" s="16"/>
      <c r="P38" s="16"/>
      <c r="Q38" s="16"/>
      <c r="R38" s="16"/>
      <c r="S38" s="22"/>
      <c r="T38" s="22"/>
      <c r="U38" s="22"/>
    </row>
    <row r="39" spans="1:21" ht="13.5" customHeight="1" x14ac:dyDescent="0.2">
      <c r="A39" s="101"/>
      <c r="B39" s="15"/>
      <c r="C39" s="15"/>
      <c r="D39" s="15"/>
      <c r="E39" s="15"/>
      <c r="F39" s="15"/>
      <c r="G39" s="15"/>
      <c r="H39" s="49"/>
      <c r="I39" s="15"/>
      <c r="J39" s="15"/>
      <c r="K39" s="15"/>
      <c r="L39" s="49"/>
      <c r="M39" s="15"/>
      <c r="N39" s="102"/>
      <c r="O39" s="16"/>
      <c r="P39" s="16"/>
      <c r="Q39" s="16"/>
      <c r="R39" s="16"/>
      <c r="S39" s="22"/>
      <c r="T39" s="22"/>
      <c r="U39" s="22"/>
    </row>
    <row r="40" spans="1:21" ht="13.5" customHeight="1" x14ac:dyDescent="0.2">
      <c r="A40" s="101"/>
      <c r="B40" s="15"/>
      <c r="C40" s="15"/>
      <c r="D40" s="15"/>
      <c r="E40" s="15"/>
      <c r="F40" s="15"/>
      <c r="G40" s="15"/>
      <c r="H40" s="49"/>
      <c r="I40" s="15"/>
      <c r="J40" s="15"/>
      <c r="K40" s="15"/>
      <c r="L40" s="49"/>
      <c r="M40" s="15"/>
      <c r="N40" s="102"/>
      <c r="O40" s="16"/>
      <c r="P40" s="16"/>
      <c r="Q40" s="16"/>
      <c r="R40" s="16"/>
      <c r="S40" s="22"/>
      <c r="T40" s="22"/>
      <c r="U40" s="22"/>
    </row>
    <row r="41" spans="1:21" ht="13.5" customHeight="1" x14ac:dyDescent="0.2">
      <c r="A41" s="103"/>
      <c r="B41" s="104"/>
      <c r="C41" s="104"/>
      <c r="D41" s="224" t="str">
        <f>G17</f>
        <v>Долгих А.Б  (Iк. г.Сантк- Петербург)</v>
      </c>
      <c r="E41" s="225"/>
      <c r="F41" s="225"/>
      <c r="G41" s="224" t="str">
        <f>G18</f>
        <v>Кокунов А.В.  (Iк. г.Сантк- Петербург)</v>
      </c>
      <c r="H41" s="225"/>
      <c r="I41" s="225"/>
      <c r="J41" s="105"/>
      <c r="K41" s="105"/>
      <c r="L41" s="224"/>
      <c r="M41" s="225"/>
      <c r="N41" s="226"/>
      <c r="O41" s="18"/>
      <c r="P41" s="18"/>
      <c r="Q41" s="18"/>
      <c r="R41" s="18"/>
      <c r="S41" s="106"/>
      <c r="T41" s="106"/>
      <c r="U41" s="106"/>
    </row>
    <row r="42" spans="1:21" ht="13.5" customHeight="1" x14ac:dyDescent="0.2">
      <c r="A42" s="16"/>
      <c r="B42" s="15"/>
      <c r="C42" s="15"/>
      <c r="D42" s="16"/>
      <c r="E42" s="16"/>
      <c r="F42" s="16"/>
      <c r="G42" s="16"/>
      <c r="H42" s="22"/>
      <c r="I42" s="16"/>
      <c r="J42" s="16"/>
      <c r="K42" s="16"/>
      <c r="L42" s="22"/>
      <c r="M42" s="16"/>
      <c r="N42" s="16"/>
      <c r="O42" s="16"/>
      <c r="P42" s="16"/>
      <c r="Q42" s="16"/>
      <c r="R42" s="16"/>
      <c r="S42" s="22"/>
      <c r="T42" s="22"/>
      <c r="U42" s="22"/>
    </row>
    <row r="43" spans="1:21" ht="13.5" customHeight="1" x14ac:dyDescent="0.2">
      <c r="A43" s="16"/>
      <c r="B43" s="15"/>
      <c r="C43" s="15"/>
      <c r="D43" s="16"/>
      <c r="E43" s="16"/>
      <c r="F43" s="16"/>
      <c r="G43" s="16"/>
      <c r="H43" s="22"/>
      <c r="I43" s="16"/>
      <c r="J43" s="16"/>
      <c r="K43" s="16"/>
      <c r="L43" s="22"/>
      <c r="M43" s="16"/>
      <c r="N43" s="16"/>
      <c r="O43" s="16"/>
      <c r="P43" s="16"/>
      <c r="Q43" s="16"/>
      <c r="R43" s="16"/>
      <c r="S43" s="22"/>
      <c r="T43" s="22"/>
      <c r="U43" s="22"/>
    </row>
    <row r="44" spans="1:21" ht="13.5" customHeight="1" x14ac:dyDescent="0.2">
      <c r="A44" s="16"/>
      <c r="B44" s="15"/>
      <c r="C44" s="15"/>
      <c r="D44" s="16"/>
      <c r="E44" s="16"/>
      <c r="F44" s="16"/>
      <c r="G44" s="16"/>
      <c r="H44" s="22"/>
      <c r="I44" s="16"/>
      <c r="J44" s="16"/>
      <c r="K44" s="16"/>
      <c r="L44" s="22"/>
      <c r="M44" s="16"/>
      <c r="N44" s="16"/>
      <c r="O44" s="16"/>
      <c r="P44" s="16"/>
      <c r="Q44" s="16"/>
      <c r="R44" s="16"/>
      <c r="S44" s="22"/>
      <c r="T44" s="22"/>
      <c r="U44" s="22"/>
    </row>
    <row r="45" spans="1:21" ht="13.5" customHeight="1" x14ac:dyDescent="0.2">
      <c r="A45" s="16"/>
      <c r="B45" s="15"/>
      <c r="C45" s="15"/>
      <c r="D45" s="16"/>
      <c r="E45" s="16"/>
      <c r="F45" s="16"/>
      <c r="G45" s="16"/>
      <c r="H45" s="22"/>
      <c r="I45" s="16"/>
      <c r="J45" s="16"/>
      <c r="K45" s="16"/>
      <c r="L45" s="22"/>
      <c r="M45" s="16"/>
      <c r="N45" s="16"/>
      <c r="O45" s="16"/>
      <c r="P45" s="16"/>
      <c r="Q45" s="16"/>
      <c r="R45" s="16"/>
      <c r="S45" s="22"/>
      <c r="T45" s="22"/>
      <c r="U45" s="22"/>
    </row>
    <row r="46" spans="1:21" ht="13.5" customHeight="1" x14ac:dyDescent="0.2">
      <c r="A46" s="16"/>
      <c r="B46" s="15"/>
      <c r="C46" s="15"/>
      <c r="D46" s="16"/>
      <c r="E46" s="16"/>
      <c r="F46" s="16"/>
      <c r="G46" s="16"/>
      <c r="H46" s="22"/>
      <c r="I46" s="16"/>
      <c r="J46" s="16"/>
      <c r="K46" s="16"/>
      <c r="L46" s="22"/>
      <c r="M46" s="16"/>
      <c r="N46" s="16"/>
      <c r="O46" s="16"/>
      <c r="P46" s="16"/>
      <c r="Q46" s="16"/>
      <c r="R46" s="16"/>
      <c r="S46" s="22"/>
      <c r="T46" s="22"/>
      <c r="U46" s="22"/>
    </row>
    <row r="47" spans="1:21" ht="13.5" customHeight="1" x14ac:dyDescent="0.2">
      <c r="A47" s="16"/>
      <c r="B47" s="15"/>
      <c r="C47" s="15"/>
      <c r="D47" s="16"/>
      <c r="E47" s="16"/>
      <c r="F47" s="16"/>
      <c r="G47" s="16"/>
      <c r="H47" s="22"/>
      <c r="I47" s="16"/>
      <c r="J47" s="16"/>
      <c r="K47" s="16"/>
      <c r="L47" s="22"/>
      <c r="M47" s="16"/>
      <c r="N47" s="16"/>
      <c r="O47" s="16"/>
      <c r="P47" s="16"/>
      <c r="Q47" s="16"/>
      <c r="R47" s="16"/>
      <c r="S47" s="22"/>
      <c r="T47" s="22"/>
      <c r="U47" s="22"/>
    </row>
    <row r="48" spans="1:21" ht="13.5" customHeight="1" x14ac:dyDescent="0.2">
      <c r="A48" s="16"/>
      <c r="B48" s="15"/>
      <c r="C48" s="15"/>
      <c r="D48" s="16"/>
      <c r="E48" s="16"/>
      <c r="F48" s="16"/>
      <c r="G48" s="16"/>
      <c r="H48" s="22"/>
      <c r="I48" s="16"/>
      <c r="J48" s="16"/>
      <c r="K48" s="16"/>
      <c r="L48" s="22"/>
      <c r="M48" s="16"/>
      <c r="N48" s="16"/>
      <c r="O48" s="16"/>
      <c r="P48" s="16"/>
      <c r="Q48" s="16"/>
      <c r="R48" s="16"/>
      <c r="S48" s="22"/>
      <c r="T48" s="22"/>
      <c r="U48" s="22"/>
    </row>
    <row r="49" spans="1:21" ht="13.5" customHeight="1" x14ac:dyDescent="0.2">
      <c r="A49" s="16"/>
      <c r="B49" s="15"/>
      <c r="C49" s="15"/>
      <c r="D49" s="16"/>
      <c r="E49" s="16"/>
      <c r="F49" s="16"/>
      <c r="G49" s="16"/>
      <c r="H49" s="22"/>
      <c r="I49" s="16"/>
      <c r="J49" s="16"/>
      <c r="K49" s="16"/>
      <c r="L49" s="22"/>
      <c r="M49" s="16"/>
      <c r="N49" s="16"/>
      <c r="O49" s="16"/>
      <c r="P49" s="16"/>
      <c r="Q49" s="16"/>
      <c r="R49" s="16"/>
      <c r="S49" s="22"/>
      <c r="T49" s="22"/>
      <c r="U49" s="22"/>
    </row>
    <row r="50" spans="1:21" ht="13.5" customHeight="1" x14ac:dyDescent="0.2">
      <c r="A50" s="16"/>
      <c r="B50" s="15"/>
      <c r="C50" s="15"/>
      <c r="D50" s="16"/>
      <c r="E50" s="16"/>
      <c r="F50" s="16"/>
      <c r="G50" s="16"/>
      <c r="H50" s="22"/>
      <c r="I50" s="16"/>
      <c r="J50" s="16"/>
      <c r="K50" s="16"/>
      <c r="L50" s="22"/>
      <c r="M50" s="16"/>
      <c r="N50" s="16"/>
      <c r="O50" s="16"/>
      <c r="P50" s="16"/>
      <c r="Q50" s="16"/>
      <c r="R50" s="16"/>
      <c r="S50" s="22"/>
      <c r="T50" s="22"/>
      <c r="U50" s="22"/>
    </row>
    <row r="51" spans="1:21" ht="13.5" customHeight="1" x14ac:dyDescent="0.2">
      <c r="A51" s="16"/>
      <c r="B51" s="15"/>
      <c r="C51" s="15"/>
      <c r="D51" s="16"/>
      <c r="E51" s="16"/>
      <c r="F51" s="16"/>
      <c r="G51" s="16"/>
      <c r="H51" s="22"/>
      <c r="I51" s="16"/>
      <c r="J51" s="16"/>
      <c r="K51" s="16"/>
      <c r="L51" s="22"/>
      <c r="M51" s="16"/>
      <c r="N51" s="16"/>
      <c r="O51" s="16"/>
      <c r="P51" s="16"/>
      <c r="Q51" s="16"/>
      <c r="R51" s="16"/>
      <c r="S51" s="22"/>
      <c r="T51" s="22"/>
      <c r="U51" s="22"/>
    </row>
    <row r="52" spans="1:21" ht="13.5" customHeight="1" x14ac:dyDescent="0.2">
      <c r="A52" s="16"/>
      <c r="B52" s="15"/>
      <c r="C52" s="15"/>
      <c r="D52" s="16"/>
      <c r="E52" s="16"/>
      <c r="F52" s="16"/>
      <c r="G52" s="16"/>
      <c r="H52" s="22"/>
      <c r="I52" s="16"/>
      <c r="J52" s="16"/>
      <c r="K52" s="16"/>
      <c r="L52" s="22"/>
      <c r="M52" s="16"/>
      <c r="N52" s="16"/>
      <c r="O52" s="16"/>
      <c r="P52" s="16"/>
      <c r="Q52" s="16"/>
      <c r="R52" s="16"/>
      <c r="S52" s="22"/>
      <c r="T52" s="22"/>
      <c r="U52" s="22"/>
    </row>
    <row r="53" spans="1:21" ht="13.5" customHeight="1" x14ac:dyDescent="0.2">
      <c r="A53" s="16"/>
      <c r="B53" s="15"/>
      <c r="C53" s="15"/>
      <c r="D53" s="16"/>
      <c r="E53" s="16"/>
      <c r="F53" s="16"/>
      <c r="G53" s="16"/>
      <c r="H53" s="22"/>
      <c r="I53" s="16"/>
      <c r="J53" s="16"/>
      <c r="K53" s="16"/>
      <c r="L53" s="22"/>
      <c r="M53" s="16"/>
      <c r="N53" s="16"/>
      <c r="O53" s="16"/>
      <c r="P53" s="16"/>
      <c r="Q53" s="16"/>
      <c r="R53" s="16"/>
      <c r="S53" s="22"/>
      <c r="T53" s="22"/>
      <c r="U53" s="22"/>
    </row>
    <row r="54" spans="1:21" ht="13.5" customHeight="1" x14ac:dyDescent="0.2">
      <c r="A54" s="16"/>
      <c r="B54" s="15"/>
      <c r="C54" s="15"/>
      <c r="D54" s="16"/>
      <c r="E54" s="16"/>
      <c r="F54" s="16"/>
      <c r="G54" s="16"/>
      <c r="H54" s="22"/>
      <c r="I54" s="16"/>
      <c r="J54" s="16"/>
      <c r="K54" s="16"/>
      <c r="L54" s="22"/>
      <c r="M54" s="16"/>
      <c r="N54" s="16"/>
      <c r="O54" s="16"/>
      <c r="P54" s="16"/>
      <c r="Q54" s="16"/>
      <c r="R54" s="16"/>
      <c r="S54" s="22"/>
      <c r="T54" s="22"/>
      <c r="U54" s="22"/>
    </row>
    <row r="55" spans="1:21" ht="13.5" customHeight="1" x14ac:dyDescent="0.2">
      <c r="A55" s="16"/>
      <c r="B55" s="15"/>
      <c r="C55" s="15"/>
      <c r="D55" s="16"/>
      <c r="E55" s="16"/>
      <c r="F55" s="16"/>
      <c r="G55" s="16"/>
      <c r="H55" s="22"/>
      <c r="I55" s="16"/>
      <c r="J55" s="16"/>
      <c r="K55" s="16"/>
      <c r="L55" s="22"/>
      <c r="M55" s="16"/>
      <c r="N55" s="16"/>
      <c r="O55" s="16"/>
      <c r="P55" s="16"/>
      <c r="Q55" s="16"/>
      <c r="R55" s="16"/>
      <c r="S55" s="22"/>
      <c r="T55" s="22"/>
      <c r="U55" s="22"/>
    </row>
    <row r="56" spans="1:21" ht="13.5" customHeight="1" x14ac:dyDescent="0.2">
      <c r="A56" s="16"/>
      <c r="B56" s="15"/>
      <c r="C56" s="15"/>
      <c r="D56" s="16"/>
      <c r="E56" s="16"/>
      <c r="F56" s="16"/>
      <c r="G56" s="16"/>
      <c r="H56" s="22"/>
      <c r="I56" s="16"/>
      <c r="J56" s="16"/>
      <c r="K56" s="16"/>
      <c r="L56" s="22"/>
      <c r="M56" s="16"/>
      <c r="N56" s="16"/>
      <c r="O56" s="16"/>
      <c r="P56" s="16"/>
      <c r="Q56" s="16"/>
      <c r="R56" s="16"/>
      <c r="S56" s="22"/>
      <c r="T56" s="22"/>
      <c r="U56" s="22"/>
    </row>
    <row r="57" spans="1:21" ht="13.5" customHeight="1" x14ac:dyDescent="0.2">
      <c r="A57" s="16"/>
      <c r="B57" s="15"/>
      <c r="C57" s="15"/>
      <c r="D57" s="16"/>
      <c r="E57" s="16"/>
      <c r="F57" s="16"/>
      <c r="G57" s="16"/>
      <c r="H57" s="22"/>
      <c r="I57" s="16"/>
      <c r="J57" s="16"/>
      <c r="K57" s="16"/>
      <c r="L57" s="22"/>
      <c r="M57" s="16"/>
      <c r="N57" s="16"/>
      <c r="O57" s="16"/>
      <c r="P57" s="16"/>
      <c r="Q57" s="16"/>
      <c r="R57" s="16"/>
      <c r="S57" s="22"/>
      <c r="T57" s="22"/>
      <c r="U57" s="22"/>
    </row>
    <row r="58" spans="1:21" ht="13.5" customHeight="1" x14ac:dyDescent="0.2">
      <c r="A58" s="16"/>
      <c r="B58" s="15"/>
      <c r="C58" s="15"/>
      <c r="D58" s="16"/>
      <c r="E58" s="16"/>
      <c r="F58" s="16"/>
      <c r="G58" s="16"/>
      <c r="H58" s="22"/>
      <c r="I58" s="16"/>
      <c r="J58" s="16"/>
      <c r="K58" s="16"/>
      <c r="L58" s="22"/>
      <c r="M58" s="16"/>
      <c r="N58" s="16"/>
      <c r="O58" s="16"/>
      <c r="P58" s="16"/>
      <c r="Q58" s="16"/>
      <c r="R58" s="16"/>
      <c r="S58" s="22"/>
      <c r="T58" s="22"/>
      <c r="U58" s="22"/>
    </row>
    <row r="59" spans="1:21" ht="13.5" customHeight="1" x14ac:dyDescent="0.2">
      <c r="A59" s="16"/>
      <c r="B59" s="15"/>
      <c r="C59" s="15"/>
      <c r="D59" s="16"/>
      <c r="E59" s="16"/>
      <c r="F59" s="16"/>
      <c r="G59" s="16"/>
      <c r="H59" s="22"/>
      <c r="I59" s="16"/>
      <c r="J59" s="16"/>
      <c r="K59" s="16"/>
      <c r="L59" s="22"/>
      <c r="M59" s="16"/>
      <c r="N59" s="16"/>
      <c r="O59" s="16"/>
      <c r="P59" s="16"/>
      <c r="Q59" s="16"/>
      <c r="R59" s="16"/>
      <c r="S59" s="22"/>
      <c r="T59" s="22"/>
      <c r="U59" s="22"/>
    </row>
    <row r="60" spans="1:21" ht="13.5" customHeight="1" x14ac:dyDescent="0.2">
      <c r="A60" s="16"/>
      <c r="B60" s="15"/>
      <c r="C60" s="15"/>
      <c r="D60" s="16"/>
      <c r="E60" s="16"/>
      <c r="F60" s="16"/>
      <c r="G60" s="16"/>
      <c r="H60" s="22"/>
      <c r="I60" s="16"/>
      <c r="J60" s="16"/>
      <c r="K60" s="16"/>
      <c r="L60" s="22"/>
      <c r="M60" s="16"/>
      <c r="N60" s="16"/>
      <c r="O60" s="16"/>
      <c r="P60" s="16"/>
      <c r="Q60" s="16"/>
      <c r="R60" s="16"/>
      <c r="S60" s="22"/>
      <c r="T60" s="22"/>
      <c r="U60" s="22"/>
    </row>
    <row r="61" spans="1:21" ht="13.5" customHeight="1" x14ac:dyDescent="0.2">
      <c r="A61" s="16"/>
      <c r="B61" s="15"/>
      <c r="C61" s="15"/>
      <c r="D61" s="16"/>
      <c r="E61" s="16"/>
      <c r="F61" s="16"/>
      <c r="G61" s="16"/>
      <c r="H61" s="22"/>
      <c r="I61" s="16"/>
      <c r="J61" s="16"/>
      <c r="K61" s="16"/>
      <c r="L61" s="22"/>
      <c r="M61" s="16"/>
      <c r="N61" s="16"/>
      <c r="O61" s="16"/>
      <c r="P61" s="16"/>
      <c r="Q61" s="16"/>
      <c r="R61" s="16"/>
      <c r="S61" s="22"/>
      <c r="T61" s="22"/>
      <c r="U61" s="22"/>
    </row>
    <row r="62" spans="1:21" ht="13.5" customHeight="1" x14ac:dyDescent="0.2">
      <c r="A62" s="16"/>
      <c r="B62" s="15"/>
      <c r="C62" s="15"/>
      <c r="D62" s="16"/>
      <c r="E62" s="16"/>
      <c r="F62" s="16"/>
      <c r="G62" s="16"/>
      <c r="H62" s="22"/>
      <c r="I62" s="16"/>
      <c r="J62" s="16"/>
      <c r="K62" s="16"/>
      <c r="L62" s="22"/>
      <c r="M62" s="16"/>
      <c r="N62" s="16"/>
      <c r="O62" s="16"/>
      <c r="P62" s="16"/>
      <c r="Q62" s="16"/>
      <c r="R62" s="16"/>
      <c r="S62" s="22"/>
      <c r="T62" s="22"/>
      <c r="U62" s="22"/>
    </row>
    <row r="63" spans="1:21" ht="13.5" customHeight="1" x14ac:dyDescent="0.2">
      <c r="A63" s="16"/>
      <c r="B63" s="15"/>
      <c r="C63" s="15"/>
      <c r="D63" s="16"/>
      <c r="E63" s="16"/>
      <c r="F63" s="16"/>
      <c r="G63" s="16"/>
      <c r="H63" s="22"/>
      <c r="I63" s="16"/>
      <c r="J63" s="16"/>
      <c r="K63" s="16"/>
      <c r="L63" s="22"/>
      <c r="M63" s="16"/>
      <c r="N63" s="16"/>
      <c r="O63" s="16"/>
      <c r="P63" s="16"/>
      <c r="Q63" s="16"/>
      <c r="R63" s="16"/>
      <c r="S63" s="22"/>
      <c r="T63" s="22"/>
      <c r="U63" s="22"/>
    </row>
    <row r="64" spans="1:21" ht="13.5" customHeight="1" x14ac:dyDescent="0.2">
      <c r="A64" s="16"/>
      <c r="B64" s="15"/>
      <c r="C64" s="15"/>
      <c r="D64" s="16"/>
      <c r="E64" s="16"/>
      <c r="F64" s="16"/>
      <c r="G64" s="16"/>
      <c r="H64" s="22"/>
      <c r="I64" s="16"/>
      <c r="J64" s="16"/>
      <c r="K64" s="16"/>
      <c r="L64" s="22"/>
      <c r="M64" s="16"/>
      <c r="N64" s="16"/>
      <c r="O64" s="16"/>
      <c r="P64" s="16"/>
      <c r="Q64" s="16"/>
      <c r="R64" s="16"/>
      <c r="S64" s="22"/>
      <c r="T64" s="22"/>
      <c r="U64" s="22"/>
    </row>
    <row r="65" spans="1:21" ht="13.5" customHeight="1" x14ac:dyDescent="0.2">
      <c r="A65" s="16"/>
      <c r="B65" s="15"/>
      <c r="C65" s="15"/>
      <c r="D65" s="16"/>
      <c r="E65" s="16"/>
      <c r="F65" s="16"/>
      <c r="G65" s="16"/>
      <c r="H65" s="22"/>
      <c r="I65" s="16"/>
      <c r="J65" s="16"/>
      <c r="K65" s="16"/>
      <c r="L65" s="22"/>
      <c r="M65" s="16"/>
      <c r="N65" s="16"/>
      <c r="O65" s="16"/>
      <c r="P65" s="16"/>
      <c r="Q65" s="16"/>
      <c r="R65" s="16"/>
      <c r="S65" s="22"/>
      <c r="T65" s="22"/>
      <c r="U65" s="22"/>
    </row>
    <row r="66" spans="1:21" ht="13.5" customHeight="1" x14ac:dyDescent="0.2">
      <c r="A66" s="16"/>
      <c r="B66" s="15"/>
      <c r="C66" s="15"/>
      <c r="D66" s="16"/>
      <c r="E66" s="16"/>
      <c r="F66" s="16"/>
      <c r="G66" s="16"/>
      <c r="H66" s="22"/>
      <c r="I66" s="16"/>
      <c r="J66" s="16"/>
      <c r="K66" s="16"/>
      <c r="L66" s="22"/>
      <c r="M66" s="16"/>
      <c r="N66" s="16"/>
      <c r="O66" s="16"/>
      <c r="P66" s="16"/>
      <c r="Q66" s="16"/>
      <c r="R66" s="16"/>
      <c r="S66" s="22"/>
      <c r="T66" s="22"/>
      <c r="U66" s="22"/>
    </row>
    <row r="67" spans="1:21" ht="13.5" customHeight="1" x14ac:dyDescent="0.2">
      <c r="A67" s="16"/>
      <c r="B67" s="15"/>
      <c r="C67" s="15"/>
      <c r="D67" s="16"/>
      <c r="E67" s="16"/>
      <c r="F67" s="16"/>
      <c r="G67" s="16"/>
      <c r="H67" s="22"/>
      <c r="I67" s="16"/>
      <c r="J67" s="16"/>
      <c r="K67" s="16"/>
      <c r="L67" s="22"/>
      <c r="M67" s="16"/>
      <c r="N67" s="16"/>
      <c r="O67" s="16"/>
      <c r="P67" s="16"/>
      <c r="Q67" s="16"/>
      <c r="R67" s="16"/>
      <c r="S67" s="22"/>
      <c r="T67" s="22"/>
      <c r="U67" s="22"/>
    </row>
    <row r="68" spans="1:21" ht="13.5" customHeight="1" x14ac:dyDescent="0.2">
      <c r="A68" s="16"/>
      <c r="B68" s="15"/>
      <c r="C68" s="15"/>
      <c r="D68" s="16"/>
      <c r="E68" s="16"/>
      <c r="F68" s="16"/>
      <c r="G68" s="16"/>
      <c r="H68" s="22"/>
      <c r="I68" s="16"/>
      <c r="J68" s="16"/>
      <c r="K68" s="16"/>
      <c r="L68" s="22"/>
      <c r="M68" s="16"/>
      <c r="N68" s="16"/>
      <c r="O68" s="16"/>
      <c r="P68" s="16"/>
      <c r="Q68" s="16"/>
      <c r="R68" s="16"/>
      <c r="S68" s="22"/>
      <c r="T68" s="22"/>
      <c r="U68" s="22"/>
    </row>
    <row r="69" spans="1:21" ht="13.5" customHeight="1" x14ac:dyDescent="0.2">
      <c r="A69" s="16"/>
      <c r="B69" s="15"/>
      <c r="C69" s="15"/>
      <c r="D69" s="16"/>
      <c r="E69" s="16"/>
      <c r="F69" s="16"/>
      <c r="G69" s="16"/>
      <c r="H69" s="22"/>
      <c r="I69" s="16"/>
      <c r="J69" s="16"/>
      <c r="K69" s="16"/>
      <c r="L69" s="22"/>
      <c r="M69" s="16"/>
      <c r="N69" s="16"/>
      <c r="O69" s="16"/>
      <c r="P69" s="16"/>
      <c r="Q69" s="16"/>
      <c r="R69" s="16"/>
      <c r="S69" s="22"/>
      <c r="T69" s="22"/>
      <c r="U69" s="22"/>
    </row>
    <row r="70" spans="1:21" ht="13.5" customHeight="1" x14ac:dyDescent="0.2">
      <c r="A70" s="16"/>
      <c r="B70" s="15"/>
      <c r="C70" s="15"/>
      <c r="D70" s="16"/>
      <c r="E70" s="16"/>
      <c r="F70" s="16"/>
      <c r="G70" s="16"/>
      <c r="H70" s="22"/>
      <c r="I70" s="16"/>
      <c r="J70" s="16"/>
      <c r="K70" s="16"/>
      <c r="L70" s="22"/>
      <c r="M70" s="16"/>
      <c r="N70" s="16"/>
      <c r="O70" s="16"/>
      <c r="P70" s="16"/>
      <c r="Q70" s="16"/>
      <c r="R70" s="16"/>
      <c r="S70" s="22"/>
      <c r="T70" s="22"/>
      <c r="U70" s="22"/>
    </row>
    <row r="71" spans="1:21" ht="13.5" customHeight="1" x14ac:dyDescent="0.2">
      <c r="A71" s="16"/>
      <c r="B71" s="15"/>
      <c r="C71" s="15"/>
      <c r="D71" s="16"/>
      <c r="E71" s="16"/>
      <c r="F71" s="16"/>
      <c r="G71" s="16"/>
      <c r="H71" s="22"/>
      <c r="I71" s="16"/>
      <c r="J71" s="16"/>
      <c r="K71" s="16"/>
      <c r="L71" s="22"/>
      <c r="M71" s="16"/>
      <c r="N71" s="16"/>
      <c r="O71" s="16"/>
      <c r="P71" s="16"/>
      <c r="Q71" s="16"/>
      <c r="R71" s="16"/>
      <c r="S71" s="22"/>
      <c r="T71" s="22"/>
      <c r="U71" s="22"/>
    </row>
    <row r="72" spans="1:21" ht="13.5" customHeight="1" x14ac:dyDescent="0.2">
      <c r="A72" s="16"/>
      <c r="B72" s="15"/>
      <c r="C72" s="15"/>
      <c r="D72" s="16"/>
      <c r="E72" s="16"/>
      <c r="F72" s="16"/>
      <c r="G72" s="16"/>
      <c r="H72" s="22"/>
      <c r="I72" s="16"/>
      <c r="J72" s="16"/>
      <c r="K72" s="16"/>
      <c r="L72" s="22"/>
      <c r="M72" s="16"/>
      <c r="N72" s="16"/>
      <c r="O72" s="16"/>
      <c r="P72" s="16"/>
      <c r="Q72" s="16"/>
      <c r="R72" s="16"/>
      <c r="S72" s="22"/>
      <c r="T72" s="22"/>
      <c r="U72" s="22"/>
    </row>
    <row r="73" spans="1:21" ht="13.5" customHeight="1" x14ac:dyDescent="0.2">
      <c r="A73" s="16"/>
      <c r="B73" s="15"/>
      <c r="C73" s="15"/>
      <c r="D73" s="16"/>
      <c r="E73" s="16"/>
      <c r="F73" s="16"/>
      <c r="G73" s="16"/>
      <c r="H73" s="22"/>
      <c r="I73" s="16"/>
      <c r="J73" s="16"/>
      <c r="K73" s="16"/>
      <c r="L73" s="22"/>
      <c r="M73" s="16"/>
      <c r="N73" s="16"/>
      <c r="O73" s="16"/>
      <c r="P73" s="16"/>
      <c r="Q73" s="16"/>
      <c r="R73" s="16"/>
      <c r="S73" s="22"/>
      <c r="T73" s="22"/>
      <c r="U73" s="22"/>
    </row>
    <row r="74" spans="1:21" ht="13.5" customHeight="1" x14ac:dyDescent="0.2">
      <c r="A74" s="16"/>
      <c r="B74" s="15"/>
      <c r="C74" s="15"/>
      <c r="D74" s="16"/>
      <c r="E74" s="16"/>
      <c r="F74" s="16"/>
      <c r="G74" s="16"/>
      <c r="H74" s="22"/>
      <c r="I74" s="16"/>
      <c r="J74" s="16"/>
      <c r="K74" s="16"/>
      <c r="L74" s="22"/>
      <c r="M74" s="16"/>
      <c r="N74" s="16"/>
      <c r="O74" s="16"/>
      <c r="P74" s="16"/>
      <c r="Q74" s="16"/>
      <c r="R74" s="16"/>
      <c r="S74" s="22"/>
      <c r="T74" s="22"/>
      <c r="U74" s="22"/>
    </row>
    <row r="75" spans="1:21" ht="13.5" customHeight="1" x14ac:dyDescent="0.2">
      <c r="A75" s="16"/>
      <c r="B75" s="15"/>
      <c r="C75" s="15"/>
      <c r="D75" s="16"/>
      <c r="E75" s="16"/>
      <c r="F75" s="16"/>
      <c r="G75" s="16"/>
      <c r="H75" s="22"/>
      <c r="I75" s="16"/>
      <c r="J75" s="16"/>
      <c r="K75" s="16"/>
      <c r="L75" s="22"/>
      <c r="M75" s="16"/>
      <c r="N75" s="16"/>
      <c r="O75" s="16"/>
      <c r="P75" s="16"/>
      <c r="Q75" s="16"/>
      <c r="R75" s="16"/>
      <c r="S75" s="22"/>
      <c r="T75" s="22"/>
      <c r="U75" s="22"/>
    </row>
    <row r="76" spans="1:21" ht="13.5" customHeight="1" x14ac:dyDescent="0.2">
      <c r="A76" s="16"/>
      <c r="B76" s="15"/>
      <c r="C76" s="15"/>
      <c r="D76" s="16"/>
      <c r="E76" s="16"/>
      <c r="F76" s="16"/>
      <c r="G76" s="16"/>
      <c r="H76" s="22"/>
      <c r="I76" s="16"/>
      <c r="J76" s="16"/>
      <c r="K76" s="16"/>
      <c r="L76" s="22"/>
      <c r="M76" s="16"/>
      <c r="N76" s="16"/>
      <c r="O76" s="16"/>
      <c r="P76" s="16"/>
      <c r="Q76" s="16"/>
      <c r="R76" s="16"/>
      <c r="S76" s="22"/>
      <c r="T76" s="22"/>
      <c r="U76" s="22"/>
    </row>
    <row r="77" spans="1:21" ht="13.5" customHeight="1" x14ac:dyDescent="0.2">
      <c r="A77" s="16"/>
      <c r="B77" s="15"/>
      <c r="C77" s="15"/>
      <c r="D77" s="16"/>
      <c r="E77" s="16"/>
      <c r="F77" s="16"/>
      <c r="G77" s="16"/>
      <c r="H77" s="22"/>
      <c r="I77" s="16"/>
      <c r="J77" s="16"/>
      <c r="K77" s="16"/>
      <c r="L77" s="22"/>
      <c r="M77" s="16"/>
      <c r="N77" s="16"/>
      <c r="O77" s="16"/>
      <c r="P77" s="16"/>
      <c r="Q77" s="16"/>
      <c r="R77" s="16"/>
      <c r="S77" s="22"/>
      <c r="T77" s="22"/>
      <c r="U77" s="22"/>
    </row>
    <row r="78" spans="1:21" ht="13.5" customHeight="1" x14ac:dyDescent="0.2">
      <c r="A78" s="16"/>
      <c r="B78" s="15"/>
      <c r="C78" s="15"/>
      <c r="D78" s="16"/>
      <c r="E78" s="16"/>
      <c r="F78" s="16"/>
      <c r="G78" s="16"/>
      <c r="H78" s="22"/>
      <c r="I78" s="16"/>
      <c r="J78" s="16"/>
      <c r="K78" s="16"/>
      <c r="L78" s="22"/>
      <c r="M78" s="16"/>
      <c r="N78" s="16"/>
      <c r="O78" s="16"/>
      <c r="P78" s="16"/>
      <c r="Q78" s="16"/>
      <c r="R78" s="16"/>
      <c r="S78" s="22"/>
      <c r="T78" s="22"/>
      <c r="U78" s="22"/>
    </row>
    <row r="79" spans="1:21" ht="13.5" customHeight="1" x14ac:dyDescent="0.2">
      <c r="A79" s="16"/>
      <c r="B79" s="15"/>
      <c r="C79" s="15"/>
      <c r="D79" s="16"/>
      <c r="E79" s="16"/>
      <c r="F79" s="16"/>
      <c r="G79" s="16"/>
      <c r="H79" s="22"/>
      <c r="I79" s="16"/>
      <c r="J79" s="16"/>
      <c r="K79" s="16"/>
      <c r="L79" s="22"/>
      <c r="M79" s="16"/>
      <c r="N79" s="16"/>
      <c r="O79" s="16"/>
      <c r="P79" s="16"/>
      <c r="Q79" s="16"/>
      <c r="R79" s="16"/>
      <c r="S79" s="22"/>
      <c r="T79" s="22"/>
      <c r="U79" s="22"/>
    </row>
    <row r="80" spans="1:21" ht="13.5" customHeight="1" x14ac:dyDescent="0.2">
      <c r="A80" s="16"/>
      <c r="B80" s="15"/>
      <c r="C80" s="15"/>
      <c r="D80" s="16"/>
      <c r="E80" s="16"/>
      <c r="F80" s="16"/>
      <c r="G80" s="16"/>
      <c r="H80" s="22"/>
      <c r="I80" s="16"/>
      <c r="J80" s="16"/>
      <c r="K80" s="16"/>
      <c r="L80" s="22"/>
      <c r="M80" s="16"/>
      <c r="N80" s="16"/>
      <c r="O80" s="16"/>
      <c r="P80" s="16"/>
      <c r="Q80" s="16"/>
      <c r="R80" s="16"/>
      <c r="S80" s="22"/>
      <c r="T80" s="22"/>
      <c r="U80" s="22"/>
    </row>
    <row r="81" spans="1:21" ht="13.5" customHeight="1" x14ac:dyDescent="0.2">
      <c r="A81" s="16"/>
      <c r="B81" s="15"/>
      <c r="C81" s="15"/>
      <c r="D81" s="16"/>
      <c r="E81" s="16"/>
      <c r="F81" s="16"/>
      <c r="G81" s="16"/>
      <c r="H81" s="22"/>
      <c r="I81" s="16"/>
      <c r="J81" s="16"/>
      <c r="K81" s="16"/>
      <c r="L81" s="22"/>
      <c r="M81" s="16"/>
      <c r="N81" s="16"/>
      <c r="O81" s="16"/>
      <c r="P81" s="16"/>
      <c r="Q81" s="16"/>
      <c r="R81" s="16"/>
      <c r="S81" s="22"/>
      <c r="T81" s="22"/>
      <c r="U81" s="22"/>
    </row>
    <row r="82" spans="1:21" ht="13.5" customHeight="1" x14ac:dyDescent="0.2">
      <c r="A82" s="16"/>
      <c r="B82" s="15"/>
      <c r="C82" s="15"/>
      <c r="D82" s="16"/>
      <c r="E82" s="16"/>
      <c r="F82" s="16"/>
      <c r="G82" s="16"/>
      <c r="H82" s="22"/>
      <c r="I82" s="16"/>
      <c r="J82" s="16"/>
      <c r="K82" s="16"/>
      <c r="L82" s="22"/>
      <c r="M82" s="16"/>
      <c r="N82" s="16"/>
      <c r="O82" s="16"/>
      <c r="P82" s="16"/>
      <c r="Q82" s="16"/>
      <c r="R82" s="16"/>
      <c r="S82" s="22"/>
      <c r="T82" s="22"/>
      <c r="U82" s="22"/>
    </row>
    <row r="83" spans="1:21" ht="13.5" customHeight="1" x14ac:dyDescent="0.2">
      <c r="A83" s="16"/>
      <c r="B83" s="15"/>
      <c r="C83" s="15"/>
      <c r="D83" s="16"/>
      <c r="E83" s="16"/>
      <c r="F83" s="16"/>
      <c r="G83" s="16"/>
      <c r="H83" s="22"/>
      <c r="I83" s="16"/>
      <c r="J83" s="16"/>
      <c r="K83" s="16"/>
      <c r="L83" s="22"/>
      <c r="M83" s="16"/>
      <c r="N83" s="16"/>
      <c r="O83" s="16"/>
      <c r="P83" s="16"/>
      <c r="Q83" s="16"/>
      <c r="R83" s="16"/>
      <c r="S83" s="22"/>
      <c r="T83" s="22"/>
      <c r="U83" s="22"/>
    </row>
    <row r="84" spans="1:21" ht="13.5" customHeight="1" x14ac:dyDescent="0.2">
      <c r="A84" s="16"/>
      <c r="B84" s="15"/>
      <c r="C84" s="15"/>
      <c r="D84" s="16"/>
      <c r="E84" s="16"/>
      <c r="F84" s="16"/>
      <c r="G84" s="16"/>
      <c r="H84" s="22"/>
      <c r="I84" s="16"/>
      <c r="J84" s="16"/>
      <c r="K84" s="16"/>
      <c r="L84" s="22"/>
      <c r="M84" s="16"/>
      <c r="N84" s="16"/>
      <c r="O84" s="16"/>
      <c r="P84" s="16"/>
      <c r="Q84" s="16"/>
      <c r="R84" s="16"/>
      <c r="S84" s="22"/>
      <c r="T84" s="22"/>
      <c r="U84" s="22"/>
    </row>
    <row r="85" spans="1:21" ht="13.5" customHeight="1" x14ac:dyDescent="0.2">
      <c r="A85" s="16"/>
      <c r="B85" s="15"/>
      <c r="C85" s="15"/>
      <c r="D85" s="16"/>
      <c r="E85" s="16"/>
      <c r="F85" s="16"/>
      <c r="G85" s="16"/>
      <c r="H85" s="22"/>
      <c r="I85" s="16"/>
      <c r="J85" s="16"/>
      <c r="K85" s="16"/>
      <c r="L85" s="22"/>
      <c r="M85" s="16"/>
      <c r="N85" s="16"/>
      <c r="O85" s="16"/>
      <c r="P85" s="16"/>
      <c r="Q85" s="16"/>
      <c r="R85" s="16"/>
      <c r="S85" s="22"/>
      <c r="T85" s="22"/>
      <c r="U85" s="22"/>
    </row>
    <row r="86" spans="1:21" ht="13.5" customHeight="1" x14ac:dyDescent="0.2">
      <c r="A86" s="16"/>
      <c r="B86" s="15"/>
      <c r="C86" s="15"/>
      <c r="D86" s="16"/>
      <c r="E86" s="16"/>
      <c r="F86" s="16"/>
      <c r="G86" s="16"/>
      <c r="H86" s="22"/>
      <c r="I86" s="16"/>
      <c r="J86" s="16"/>
      <c r="K86" s="16"/>
      <c r="L86" s="22"/>
      <c r="M86" s="16"/>
      <c r="N86" s="16"/>
      <c r="O86" s="16"/>
      <c r="P86" s="16"/>
      <c r="Q86" s="16"/>
      <c r="R86" s="16"/>
      <c r="S86" s="22"/>
      <c r="T86" s="22"/>
      <c r="U86" s="22"/>
    </row>
  </sheetData>
  <mergeCells count="37">
    <mergeCell ref="D21:D22"/>
    <mergeCell ref="A14:D14"/>
    <mergeCell ref="A7:N7"/>
    <mergeCell ref="A1:N1"/>
    <mergeCell ref="A2:N2"/>
    <mergeCell ref="A3:N3"/>
    <mergeCell ref="A5:N5"/>
    <mergeCell ref="A6:N6"/>
    <mergeCell ref="A9:N9"/>
    <mergeCell ref="A10:N10"/>
    <mergeCell ref="A11:N11"/>
    <mergeCell ref="A13:D13"/>
    <mergeCell ref="A8:N8"/>
    <mergeCell ref="A21:A22"/>
    <mergeCell ref="A15:G15"/>
    <mergeCell ref="H16:N16"/>
    <mergeCell ref="H15:N15"/>
    <mergeCell ref="A26:D26"/>
    <mergeCell ref="G26:N26"/>
    <mergeCell ref="C21:C22"/>
    <mergeCell ref="B21:B22"/>
    <mergeCell ref="L21:L22"/>
    <mergeCell ref="J21:K21"/>
    <mergeCell ref="E21:E22"/>
    <mergeCell ref="H21:I22"/>
    <mergeCell ref="F21:F22"/>
    <mergeCell ref="G21:G22"/>
    <mergeCell ref="M21:M22"/>
    <mergeCell ref="N21:N22"/>
    <mergeCell ref="L35:N35"/>
    <mergeCell ref="G35:I35"/>
    <mergeCell ref="L41:N41"/>
    <mergeCell ref="F36:N36"/>
    <mergeCell ref="G41:I41"/>
    <mergeCell ref="D41:F41"/>
    <mergeCell ref="D35:F35"/>
    <mergeCell ref="A36:E36"/>
  </mergeCells>
  <printOptions horizontalCentered="1"/>
  <pageMargins left="0.196527777777778" right="0.196527777777778" top="0.59027777777777801" bottom="0.59027777777777801" header="0" footer="0"/>
  <pageSetup paperSize="9" scale="49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U102"/>
  <sheetViews>
    <sheetView zoomScale="70" zoomScaleNormal="7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19.3984375" customWidth="1"/>
    <col min="4" max="4" width="38.19921875" customWidth="1"/>
    <col min="5" max="5" width="18.3984375" customWidth="1"/>
    <col min="6" max="6" width="10.19921875" customWidth="1"/>
    <col min="7" max="7" width="31.3984375" customWidth="1"/>
    <col min="8" max="11" width="11.3984375" customWidth="1"/>
    <col min="12" max="12" width="11.796875" customWidth="1"/>
    <col min="13" max="13" width="16.19921875" customWidth="1"/>
    <col min="14" max="14" width="18" customWidth="1"/>
    <col min="15" max="21" width="10.796875" customWidth="1"/>
  </cols>
  <sheetData>
    <row r="1" spans="1:21" ht="19.5" customHeight="1" x14ac:dyDescent="0.2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0"/>
      <c r="P1" s="21"/>
      <c r="Q1" s="21"/>
      <c r="R1" s="21"/>
      <c r="S1" s="21"/>
      <c r="T1" s="21"/>
      <c r="U1" s="21"/>
    </row>
    <row r="2" spans="1:21" ht="19.5" customHeight="1" x14ac:dyDescent="0.2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0"/>
      <c r="P2" s="21"/>
      <c r="Q2" s="21"/>
      <c r="R2" s="21"/>
      <c r="S2" s="21"/>
      <c r="T2" s="21"/>
      <c r="U2" s="21"/>
    </row>
    <row r="3" spans="1:21" ht="19.5" customHeight="1" x14ac:dyDescent="0.2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16"/>
      <c r="P3" s="16"/>
      <c r="Q3" s="16"/>
      <c r="R3" s="16"/>
      <c r="S3" s="22"/>
      <c r="T3" s="22"/>
      <c r="U3" s="22"/>
    </row>
    <row r="4" spans="1:21" ht="19.5" customHeight="1" x14ac:dyDescent="0.2">
      <c r="A4" s="146"/>
      <c r="O4" s="16"/>
      <c r="P4" s="16"/>
      <c r="Q4" s="16"/>
      <c r="R4" s="16"/>
      <c r="S4" s="22"/>
      <c r="T4" s="22"/>
      <c r="U4" s="22"/>
    </row>
    <row r="5" spans="1:21" ht="21" customHeight="1" x14ac:dyDescent="0.2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16"/>
      <c r="P5" s="16"/>
      <c r="Q5" s="21"/>
      <c r="R5" s="16"/>
      <c r="S5" s="22"/>
      <c r="T5" s="22"/>
      <c r="U5" s="22"/>
    </row>
    <row r="6" spans="1:21" ht="19.5" customHeight="1" x14ac:dyDescent="0.2">
      <c r="A6" s="256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"/>
      <c r="P6" s="20"/>
      <c r="Q6" s="20"/>
      <c r="R6" s="20"/>
      <c r="S6" s="23"/>
      <c r="T6" s="23"/>
      <c r="U6" s="23"/>
    </row>
    <row r="7" spans="1:21" ht="0.75" customHeight="1" x14ac:dyDescent="0.2">
      <c r="A7" s="255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"/>
      <c r="P7" s="20"/>
      <c r="Q7" s="20"/>
      <c r="R7" s="20"/>
      <c r="S7" s="23"/>
      <c r="T7" s="23"/>
      <c r="U7" s="23"/>
    </row>
    <row r="8" spans="1:21" ht="19.5" customHeight="1" x14ac:dyDescent="0.2">
      <c r="A8" s="260" t="s">
        <v>67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0"/>
      <c r="P8" s="20"/>
      <c r="Q8" s="20"/>
      <c r="R8" s="20"/>
      <c r="S8" s="23"/>
      <c r="T8" s="23"/>
      <c r="U8" s="23"/>
    </row>
    <row r="9" spans="1:21" ht="19.5" customHeight="1" x14ac:dyDescent="0.2">
      <c r="A9" s="217" t="s">
        <v>68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16"/>
      <c r="P9" s="16"/>
      <c r="Q9" s="16"/>
      <c r="R9" s="16"/>
      <c r="S9" s="22"/>
      <c r="T9" s="22"/>
      <c r="U9" s="22"/>
    </row>
    <row r="10" spans="1:21" ht="19.5" customHeight="1" x14ac:dyDescent="0.2">
      <c r="A10" s="257" t="s">
        <v>128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8"/>
      <c r="O10" s="16"/>
      <c r="P10" s="16"/>
      <c r="Q10" s="16"/>
      <c r="R10" s="16"/>
      <c r="S10" s="22"/>
      <c r="T10" s="22"/>
      <c r="U10" s="22"/>
    </row>
    <row r="11" spans="1:21" ht="19.5" customHeight="1" x14ac:dyDescent="0.2">
      <c r="A11" s="257" t="s">
        <v>108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28"/>
      <c r="O11" s="16"/>
      <c r="P11" s="16"/>
      <c r="Q11" s="16"/>
      <c r="R11" s="16"/>
      <c r="S11" s="22"/>
      <c r="T11" s="22"/>
      <c r="U11" s="22"/>
    </row>
    <row r="12" spans="1:21" ht="19.5" customHeight="1" x14ac:dyDescent="0.2">
      <c r="A12" s="148"/>
      <c r="N12" s="147"/>
      <c r="O12" s="16"/>
      <c r="P12" s="16"/>
      <c r="Q12" s="16"/>
      <c r="R12" s="16"/>
      <c r="S12" s="22"/>
      <c r="T12" s="22"/>
      <c r="U12" s="22"/>
    </row>
    <row r="13" spans="1:21" ht="13.5" customHeight="1" x14ac:dyDescent="0.2">
      <c r="A13" s="262" t="s">
        <v>7</v>
      </c>
      <c r="B13" s="259"/>
      <c r="C13" s="259"/>
      <c r="D13" s="259"/>
      <c r="E13" s="24"/>
      <c r="F13" s="24"/>
      <c r="G13" s="25"/>
      <c r="H13" s="26"/>
      <c r="I13" s="24"/>
      <c r="J13" s="24"/>
      <c r="K13" s="24"/>
      <c r="L13" s="26"/>
      <c r="M13" s="27"/>
      <c r="N13" s="28" t="s">
        <v>8</v>
      </c>
      <c r="O13" s="16"/>
      <c r="P13" s="16"/>
      <c r="Q13" s="16"/>
      <c r="R13" s="16"/>
      <c r="S13" s="22"/>
      <c r="T13" s="22"/>
      <c r="U13" s="22"/>
    </row>
    <row r="14" spans="1:21" ht="13.5" customHeight="1" x14ac:dyDescent="0.2">
      <c r="A14" s="267" t="s">
        <v>125</v>
      </c>
      <c r="B14" s="254"/>
      <c r="C14" s="254"/>
      <c r="D14" s="254"/>
      <c r="E14" s="29"/>
      <c r="F14" s="29"/>
      <c r="G14" s="30"/>
      <c r="H14" s="31"/>
      <c r="I14" s="29"/>
      <c r="J14" s="29"/>
      <c r="K14" s="29"/>
      <c r="L14" s="31"/>
      <c r="M14" s="32"/>
      <c r="N14" s="33" t="s">
        <v>9</v>
      </c>
      <c r="O14" s="16"/>
      <c r="P14" s="16"/>
      <c r="Q14" s="16"/>
      <c r="R14" s="16"/>
      <c r="S14" s="22"/>
      <c r="T14" s="22"/>
      <c r="U14" s="22"/>
    </row>
    <row r="15" spans="1:21" ht="13.5" customHeight="1" x14ac:dyDescent="0.2">
      <c r="A15" s="263" t="s">
        <v>70</v>
      </c>
      <c r="B15" s="261"/>
      <c r="C15" s="261"/>
      <c r="D15" s="261"/>
      <c r="E15" s="261"/>
      <c r="F15" s="261"/>
      <c r="G15" s="233"/>
      <c r="H15" s="266" t="s">
        <v>71</v>
      </c>
      <c r="I15" s="236"/>
      <c r="J15" s="236"/>
      <c r="K15" s="236"/>
      <c r="L15" s="236"/>
      <c r="M15" s="236"/>
      <c r="N15" s="237"/>
      <c r="O15" s="16"/>
      <c r="P15" s="16"/>
      <c r="Q15" s="16"/>
      <c r="R15" s="16"/>
      <c r="S15" s="22"/>
      <c r="T15" s="22"/>
      <c r="U15" s="22"/>
    </row>
    <row r="16" spans="1:21" ht="13.5" customHeight="1" x14ac:dyDescent="0.2">
      <c r="A16" s="157" t="s">
        <v>72</v>
      </c>
      <c r="B16" s="158"/>
      <c r="C16" s="158"/>
      <c r="D16" s="159"/>
      <c r="E16" s="160"/>
      <c r="F16" s="159"/>
      <c r="G16" s="161"/>
      <c r="H16" s="234" t="s">
        <v>73</v>
      </c>
      <c r="I16" s="261"/>
      <c r="J16" s="261"/>
      <c r="K16" s="261"/>
      <c r="L16" s="261"/>
      <c r="M16" s="261"/>
      <c r="N16" s="223"/>
      <c r="O16" s="16"/>
      <c r="P16" s="16"/>
      <c r="Q16" s="16"/>
      <c r="R16" s="16"/>
      <c r="S16" s="22"/>
      <c r="T16" s="22"/>
      <c r="U16" s="22"/>
    </row>
    <row r="17" spans="1:21" ht="13.5" customHeight="1" x14ac:dyDescent="0.2">
      <c r="A17" s="157" t="s">
        <v>74</v>
      </c>
      <c r="B17" s="158"/>
      <c r="C17" s="158"/>
      <c r="D17" s="162"/>
      <c r="E17" s="160"/>
      <c r="F17" s="159"/>
      <c r="G17" s="149" t="s">
        <v>123</v>
      </c>
      <c r="H17" s="41" t="s">
        <v>75</v>
      </c>
      <c r="I17" s="163"/>
      <c r="J17" s="163"/>
      <c r="K17" s="163"/>
      <c r="L17" s="164"/>
      <c r="M17" s="163"/>
      <c r="N17" s="44"/>
      <c r="O17" s="16"/>
      <c r="P17" s="16"/>
      <c r="Q17" s="16"/>
      <c r="R17" s="16"/>
      <c r="S17" s="22"/>
      <c r="T17" s="22"/>
      <c r="U17" s="22"/>
    </row>
    <row r="18" spans="1:21" ht="13.5" customHeight="1" x14ac:dyDescent="0.2">
      <c r="A18" s="157" t="s">
        <v>76</v>
      </c>
      <c r="B18" s="158"/>
      <c r="C18" s="158"/>
      <c r="D18" s="162"/>
      <c r="E18" s="160"/>
      <c r="F18" s="159"/>
      <c r="G18" s="149" t="s">
        <v>124</v>
      </c>
      <c r="H18" s="41" t="s">
        <v>77</v>
      </c>
      <c r="I18" s="163"/>
      <c r="J18" s="163"/>
      <c r="K18" s="163"/>
      <c r="L18" s="164"/>
      <c r="M18" s="163"/>
      <c r="N18" s="44"/>
      <c r="O18" s="16"/>
      <c r="P18" s="16"/>
      <c r="Q18" s="16"/>
      <c r="R18" s="16"/>
      <c r="S18" s="22"/>
      <c r="T18" s="22"/>
      <c r="U18" s="22"/>
    </row>
    <row r="19" spans="1:21" ht="13.5" customHeight="1" x14ac:dyDescent="0.2">
      <c r="A19" s="157"/>
      <c r="B19" s="165"/>
      <c r="C19" s="165"/>
      <c r="D19" s="166"/>
      <c r="E19" s="166"/>
      <c r="F19" s="166"/>
      <c r="G19" s="167"/>
      <c r="H19" s="47"/>
      <c r="I19" s="48"/>
      <c r="J19" s="48"/>
      <c r="K19" s="48"/>
      <c r="L19" s="49"/>
      <c r="M19" s="50"/>
      <c r="N19" s="51"/>
      <c r="O19" s="16"/>
      <c r="P19" s="16"/>
      <c r="Q19" s="16"/>
      <c r="R19" s="16"/>
      <c r="S19" s="22"/>
      <c r="T19" s="22"/>
      <c r="U19" s="22"/>
    </row>
    <row r="20" spans="1:21" ht="7.5" customHeight="1" x14ac:dyDescent="0.2">
      <c r="A20" s="107"/>
      <c r="B20" s="53"/>
      <c r="C20" s="53"/>
      <c r="D20" s="52"/>
      <c r="E20" s="52"/>
      <c r="F20" s="52"/>
      <c r="G20" s="52"/>
      <c r="H20" s="54"/>
      <c r="I20" s="52"/>
      <c r="J20" s="52"/>
      <c r="K20" s="52"/>
      <c r="L20" s="54"/>
      <c r="M20" s="52"/>
      <c r="N20" s="108"/>
      <c r="O20" s="16"/>
      <c r="P20" s="16"/>
      <c r="Q20" s="16"/>
      <c r="R20" s="16"/>
      <c r="S20" s="22"/>
      <c r="T20" s="22"/>
      <c r="U20" s="22"/>
    </row>
    <row r="21" spans="1:21" ht="20.25" customHeight="1" x14ac:dyDescent="0.2">
      <c r="A21" s="230" t="s">
        <v>78</v>
      </c>
      <c r="B21" s="242" t="s">
        <v>11</v>
      </c>
      <c r="C21" s="242" t="s">
        <v>12</v>
      </c>
      <c r="D21" s="242" t="s">
        <v>13</v>
      </c>
      <c r="E21" s="242" t="s">
        <v>14</v>
      </c>
      <c r="F21" s="242" t="s">
        <v>15</v>
      </c>
      <c r="G21" s="242" t="s">
        <v>16</v>
      </c>
      <c r="H21" s="247" t="s">
        <v>79</v>
      </c>
      <c r="I21" s="248"/>
      <c r="J21" s="245" t="s">
        <v>80</v>
      </c>
      <c r="K21" s="246"/>
      <c r="L21" s="244" t="s">
        <v>81</v>
      </c>
      <c r="M21" s="242" t="s">
        <v>82</v>
      </c>
      <c r="N21" s="251" t="s">
        <v>83</v>
      </c>
      <c r="O21" s="55"/>
      <c r="P21" s="56"/>
      <c r="Q21" s="55"/>
      <c r="R21" s="55"/>
      <c r="S21" s="57"/>
      <c r="T21" s="57"/>
      <c r="U21" s="57"/>
    </row>
    <row r="22" spans="1:21" ht="17.25" customHeight="1" x14ac:dyDescent="0.2">
      <c r="A22" s="231"/>
      <c r="B22" s="243"/>
      <c r="C22" s="243"/>
      <c r="D22" s="243"/>
      <c r="E22" s="243"/>
      <c r="F22" s="243"/>
      <c r="G22" s="243"/>
      <c r="H22" s="249"/>
      <c r="I22" s="250"/>
      <c r="J22" s="126" t="s">
        <v>84</v>
      </c>
      <c r="K22" s="126" t="s">
        <v>85</v>
      </c>
      <c r="L22" s="243"/>
      <c r="M22" s="243"/>
      <c r="N22" s="252"/>
      <c r="O22" s="55"/>
      <c r="P22" s="56"/>
      <c r="Q22" s="55"/>
      <c r="R22" s="55"/>
      <c r="S22" s="57"/>
      <c r="T22" s="57"/>
      <c r="U22" s="57"/>
    </row>
    <row r="23" spans="1:21" ht="15.75" customHeight="1" x14ac:dyDescent="0.2">
      <c r="A23" s="186">
        <v>1</v>
      </c>
      <c r="B23" s="132"/>
      <c r="C23" s="132">
        <v>10062815968</v>
      </c>
      <c r="D23" s="133" t="s">
        <v>30</v>
      </c>
      <c r="E23" s="132" t="s">
        <v>31</v>
      </c>
      <c r="F23" s="297" t="s">
        <v>101</v>
      </c>
      <c r="G23" s="135" t="s">
        <v>23</v>
      </c>
      <c r="H23" s="128">
        <v>33.700000000000003</v>
      </c>
      <c r="I23" s="129">
        <v>1</v>
      </c>
      <c r="J23" s="128">
        <v>32.29</v>
      </c>
      <c r="K23" s="128"/>
      <c r="L23" s="128"/>
      <c r="M23" s="135"/>
      <c r="N23" s="187"/>
      <c r="O23" s="110"/>
      <c r="P23" s="110"/>
      <c r="Q23" s="111"/>
      <c r="R23" s="111"/>
      <c r="S23" s="112"/>
      <c r="T23" s="112"/>
      <c r="U23" s="112"/>
    </row>
    <row r="24" spans="1:21" ht="15.75" customHeight="1" x14ac:dyDescent="0.2">
      <c r="A24" s="186">
        <v>2</v>
      </c>
      <c r="B24" s="132"/>
      <c r="C24" s="132">
        <v>10141911586</v>
      </c>
      <c r="D24" s="133" t="s">
        <v>34</v>
      </c>
      <c r="E24" s="132" t="s">
        <v>35</v>
      </c>
      <c r="F24" s="297" t="s">
        <v>101</v>
      </c>
      <c r="G24" s="135" t="s">
        <v>23</v>
      </c>
      <c r="H24" s="128">
        <v>33.840000000000003</v>
      </c>
      <c r="I24" s="129">
        <v>2</v>
      </c>
      <c r="J24" s="128">
        <v>33.159999999999997</v>
      </c>
      <c r="K24" s="128"/>
      <c r="L24" s="128"/>
      <c r="M24" s="135"/>
      <c r="N24" s="187"/>
      <c r="O24" s="110"/>
      <c r="P24" s="110"/>
      <c r="Q24" s="111"/>
      <c r="R24" s="111"/>
      <c r="S24" s="112"/>
      <c r="T24" s="112"/>
      <c r="U24" s="112"/>
    </row>
    <row r="25" spans="1:21" ht="15.75" customHeight="1" x14ac:dyDescent="0.2">
      <c r="A25" s="186">
        <v>3</v>
      </c>
      <c r="B25" s="132"/>
      <c r="C25" s="132">
        <v>10142878657</v>
      </c>
      <c r="D25" s="133" t="s">
        <v>36</v>
      </c>
      <c r="E25" s="132" t="s">
        <v>37</v>
      </c>
      <c r="F25" s="297" t="s">
        <v>101</v>
      </c>
      <c r="G25" s="135" t="s">
        <v>23</v>
      </c>
      <c r="H25" s="128">
        <v>34.049999999999997</v>
      </c>
      <c r="I25" s="129">
        <v>3</v>
      </c>
      <c r="J25" s="128">
        <v>34.64</v>
      </c>
      <c r="K25" s="128"/>
      <c r="L25" s="128"/>
      <c r="M25" s="135"/>
      <c r="N25" s="187"/>
      <c r="O25" s="16"/>
      <c r="P25" s="56"/>
      <c r="Q25" s="55"/>
      <c r="R25" s="55"/>
      <c r="S25" s="57"/>
      <c r="T25" s="57"/>
      <c r="U25" s="57"/>
    </row>
    <row r="26" spans="1:21" ht="15.75" customHeight="1" x14ac:dyDescent="0.2">
      <c r="A26" s="186">
        <v>4</v>
      </c>
      <c r="B26" s="132"/>
      <c r="C26" s="132">
        <v>10091431271</v>
      </c>
      <c r="D26" s="133" t="s">
        <v>55</v>
      </c>
      <c r="E26" s="132" t="s">
        <v>56</v>
      </c>
      <c r="F26" s="297" t="s">
        <v>101</v>
      </c>
      <c r="G26" s="135" t="s">
        <v>23</v>
      </c>
      <c r="H26" s="137" t="s">
        <v>109</v>
      </c>
      <c r="I26" s="135">
        <v>4</v>
      </c>
      <c r="J26" s="138">
        <v>35.409999999999997</v>
      </c>
      <c r="K26" s="135"/>
      <c r="L26" s="138"/>
      <c r="M26" s="135"/>
      <c r="N26" s="187"/>
      <c r="O26" s="16"/>
      <c r="P26" s="56"/>
      <c r="Q26" s="55"/>
      <c r="R26" s="55"/>
      <c r="S26" s="57"/>
      <c r="T26" s="57"/>
      <c r="U26" s="57"/>
    </row>
    <row r="27" spans="1:21" ht="15.75" customHeight="1" x14ac:dyDescent="0.2">
      <c r="A27" s="186">
        <v>5</v>
      </c>
      <c r="B27" s="132"/>
      <c r="C27" s="132">
        <v>10152834901</v>
      </c>
      <c r="D27" s="133" t="s">
        <v>40</v>
      </c>
      <c r="E27" s="132" t="s">
        <v>41</v>
      </c>
      <c r="F27" s="297" t="s">
        <v>101</v>
      </c>
      <c r="G27" s="135" t="s">
        <v>23</v>
      </c>
      <c r="H27" s="137" t="s">
        <v>110</v>
      </c>
      <c r="I27" s="135">
        <v>5</v>
      </c>
      <c r="J27" s="135"/>
      <c r="K27" s="135"/>
      <c r="L27" s="137"/>
      <c r="M27" s="135"/>
      <c r="N27" s="187" t="s">
        <v>111</v>
      </c>
      <c r="O27" s="110"/>
      <c r="P27" s="110"/>
      <c r="Q27" s="111"/>
      <c r="R27" s="111"/>
      <c r="S27" s="112"/>
      <c r="T27" s="112"/>
      <c r="U27" s="112"/>
    </row>
    <row r="28" spans="1:21" ht="15.75" customHeight="1" x14ac:dyDescent="0.2">
      <c r="A28" s="188">
        <v>6</v>
      </c>
      <c r="B28" s="139"/>
      <c r="C28" s="132">
        <v>10142930187</v>
      </c>
      <c r="D28" s="133" t="s">
        <v>42</v>
      </c>
      <c r="E28" s="132" t="s">
        <v>43</v>
      </c>
      <c r="F28" s="297" t="s">
        <v>101</v>
      </c>
      <c r="G28" s="135" t="s">
        <v>23</v>
      </c>
      <c r="H28" s="137" t="s">
        <v>112</v>
      </c>
      <c r="I28" s="135">
        <v>6</v>
      </c>
      <c r="J28" s="135"/>
      <c r="K28" s="135"/>
      <c r="L28" s="137"/>
      <c r="M28" s="135"/>
      <c r="N28" s="189" t="s">
        <v>111</v>
      </c>
      <c r="O28" s="16"/>
      <c r="P28" s="56"/>
      <c r="Q28" s="55"/>
      <c r="R28" s="55"/>
      <c r="S28" s="57"/>
      <c r="T28" s="57"/>
      <c r="U28" s="57"/>
    </row>
    <row r="29" spans="1:21" ht="15.75" customHeight="1" x14ac:dyDescent="0.2">
      <c r="A29" s="188">
        <v>7</v>
      </c>
      <c r="B29" s="139"/>
      <c r="C29" s="132">
        <v>10152916238</v>
      </c>
      <c r="D29" s="133" t="s">
        <v>38</v>
      </c>
      <c r="E29" s="132" t="s">
        <v>39</v>
      </c>
      <c r="F29" s="297" t="s">
        <v>101</v>
      </c>
      <c r="G29" s="135" t="s">
        <v>23</v>
      </c>
      <c r="H29" s="137" t="s">
        <v>113</v>
      </c>
      <c r="I29" s="135">
        <v>7</v>
      </c>
      <c r="J29" s="135"/>
      <c r="K29" s="135"/>
      <c r="L29" s="137"/>
      <c r="M29" s="135"/>
      <c r="N29" s="189" t="s">
        <v>111</v>
      </c>
      <c r="O29" s="16"/>
      <c r="P29" s="56"/>
      <c r="Q29" s="55"/>
      <c r="R29" s="55"/>
      <c r="S29" s="57"/>
      <c r="T29" s="57"/>
      <c r="U29" s="57"/>
    </row>
    <row r="30" spans="1:21" ht="13.5" customHeight="1" x14ac:dyDescent="0.2">
      <c r="A30" s="265" t="s">
        <v>86</v>
      </c>
      <c r="B30" s="236"/>
      <c r="C30" s="236"/>
      <c r="D30" s="236"/>
      <c r="E30" s="136"/>
      <c r="F30" s="136"/>
      <c r="G30" s="264" t="s">
        <v>87</v>
      </c>
      <c r="H30" s="236"/>
      <c r="I30" s="236"/>
      <c r="J30" s="236"/>
      <c r="K30" s="236"/>
      <c r="L30" s="236"/>
      <c r="M30" s="236"/>
      <c r="N30" s="237"/>
      <c r="O30" s="16"/>
      <c r="P30" s="56"/>
      <c r="Q30" s="55"/>
      <c r="R30" s="55"/>
      <c r="S30" s="57"/>
      <c r="T30" s="57"/>
      <c r="U30" s="57"/>
    </row>
    <row r="31" spans="1:21" ht="13.5" customHeight="1" x14ac:dyDescent="0.2">
      <c r="A31" s="169" t="s">
        <v>88</v>
      </c>
      <c r="B31" s="170"/>
      <c r="C31" s="171"/>
      <c r="D31" s="78"/>
      <c r="E31" s="79"/>
      <c r="F31" s="79"/>
      <c r="G31" s="80" t="s">
        <v>89</v>
      </c>
      <c r="H31" s="81">
        <v>1</v>
      </c>
      <c r="I31" s="82"/>
      <c r="J31" s="83"/>
      <c r="K31" s="83"/>
      <c r="L31" s="84"/>
      <c r="M31" s="80" t="s">
        <v>90</v>
      </c>
      <c r="N31" s="85">
        <f>COUNTIF(F$21:F125,"ЗМС")</f>
        <v>0</v>
      </c>
      <c r="O31" s="16"/>
      <c r="P31" s="56"/>
      <c r="Q31" s="55"/>
      <c r="R31" s="55"/>
      <c r="S31" s="57"/>
      <c r="T31" s="57"/>
      <c r="U31" s="57"/>
    </row>
    <row r="32" spans="1:21" ht="13.5" customHeight="1" x14ac:dyDescent="0.2">
      <c r="A32" s="169" t="s">
        <v>91</v>
      </c>
      <c r="B32" s="170"/>
      <c r="C32" s="172"/>
      <c r="D32" s="78"/>
      <c r="E32" s="87"/>
      <c r="F32" s="87"/>
      <c r="G32" s="80" t="s">
        <v>92</v>
      </c>
      <c r="H32" s="81">
        <v>7</v>
      </c>
      <c r="I32" s="88"/>
      <c r="J32" s="15"/>
      <c r="K32" s="15"/>
      <c r="L32" s="89"/>
      <c r="M32" s="80" t="s">
        <v>93</v>
      </c>
      <c r="N32" s="85">
        <f>COUNTIF(F$21:F125,"МСМК")</f>
        <v>0</v>
      </c>
      <c r="O32" s="16"/>
      <c r="P32" s="56"/>
      <c r="Q32" s="55"/>
      <c r="R32" s="55"/>
      <c r="S32" s="57"/>
      <c r="T32" s="57"/>
      <c r="U32" s="57"/>
    </row>
    <row r="33" spans="1:21" ht="13.5" customHeight="1" x14ac:dyDescent="0.2">
      <c r="A33" s="169" t="s">
        <v>94</v>
      </c>
      <c r="B33" s="170"/>
      <c r="C33" s="170"/>
      <c r="D33" s="78"/>
      <c r="E33" s="87"/>
      <c r="F33" s="87"/>
      <c r="G33" s="80" t="s">
        <v>95</v>
      </c>
      <c r="H33" s="81">
        <v>7</v>
      </c>
      <c r="I33" s="88"/>
      <c r="J33" s="15"/>
      <c r="K33" s="15"/>
      <c r="L33" s="89"/>
      <c r="M33" s="80" t="s">
        <v>96</v>
      </c>
      <c r="N33" s="85">
        <f>COUNTIF(F$21:F46,"МС")</f>
        <v>0</v>
      </c>
      <c r="O33" s="16"/>
      <c r="P33" s="56"/>
      <c r="Q33" s="55"/>
      <c r="R33" s="55"/>
      <c r="S33" s="57"/>
      <c r="T33" s="57"/>
      <c r="U33" s="57"/>
    </row>
    <row r="34" spans="1:21" ht="13.5" customHeight="1" x14ac:dyDescent="0.2">
      <c r="A34" s="169" t="s">
        <v>97</v>
      </c>
      <c r="B34" s="170"/>
      <c r="C34" s="170"/>
      <c r="D34" s="78"/>
      <c r="E34" s="87"/>
      <c r="F34" s="87"/>
      <c r="G34" s="80" t="s">
        <v>98</v>
      </c>
      <c r="H34" s="81">
        <v>7</v>
      </c>
      <c r="I34" s="88"/>
      <c r="J34" s="15"/>
      <c r="K34" s="15"/>
      <c r="L34" s="89"/>
      <c r="M34" s="80" t="s">
        <v>99</v>
      </c>
      <c r="N34" s="85">
        <f>COUNTIF(F$20:F46,"КМС")</f>
        <v>0</v>
      </c>
      <c r="O34" s="16"/>
      <c r="P34" s="56"/>
      <c r="Q34" s="55"/>
      <c r="R34" s="55"/>
      <c r="S34" s="57"/>
      <c r="T34" s="57"/>
      <c r="U34" s="57"/>
    </row>
    <row r="35" spans="1:21" ht="13.5" customHeight="1" x14ac:dyDescent="0.2">
      <c r="A35" s="173"/>
      <c r="B35" s="170"/>
      <c r="C35" s="170"/>
      <c r="D35" s="78"/>
      <c r="E35" s="16"/>
      <c r="F35" s="16"/>
      <c r="G35" s="80" t="s">
        <v>100</v>
      </c>
      <c r="H35" s="81">
        <v>0</v>
      </c>
      <c r="I35" s="88"/>
      <c r="J35" s="15"/>
      <c r="K35" s="15"/>
      <c r="L35" s="89"/>
      <c r="M35" s="80" t="s">
        <v>101</v>
      </c>
      <c r="N35" s="85">
        <v>7</v>
      </c>
      <c r="O35" s="16"/>
      <c r="P35" s="56"/>
      <c r="Q35" s="55"/>
      <c r="R35" s="55"/>
      <c r="S35" s="57"/>
      <c r="T35" s="57"/>
      <c r="U35" s="57"/>
    </row>
    <row r="36" spans="1:21" ht="13.5" customHeight="1" x14ac:dyDescent="0.2">
      <c r="A36" s="169"/>
      <c r="B36" s="166"/>
      <c r="C36" s="165"/>
      <c r="D36" s="78"/>
      <c r="E36" s="16"/>
      <c r="F36" s="16"/>
      <c r="G36" s="80" t="s">
        <v>102</v>
      </c>
      <c r="H36" s="81">
        <v>0</v>
      </c>
      <c r="I36" s="88"/>
      <c r="J36" s="15"/>
      <c r="K36" s="15"/>
      <c r="L36" s="89"/>
      <c r="M36" s="80" t="s">
        <v>103</v>
      </c>
      <c r="N36" s="85">
        <f>COUNTIF(F$23:F125,"2 СР")</f>
        <v>0</v>
      </c>
      <c r="O36" s="16"/>
      <c r="P36" s="16"/>
      <c r="Q36" s="16"/>
      <c r="R36" s="16"/>
      <c r="S36" s="22"/>
      <c r="T36" s="22"/>
      <c r="U36" s="22"/>
    </row>
    <row r="37" spans="1:21" ht="13.5" customHeight="1" x14ac:dyDescent="0.2">
      <c r="A37" s="174"/>
      <c r="B37" s="170"/>
      <c r="C37" s="170"/>
      <c r="D37" s="78"/>
      <c r="E37" s="87"/>
      <c r="F37" s="87"/>
      <c r="G37" s="80" t="s">
        <v>104</v>
      </c>
      <c r="H37" s="81">
        <v>1</v>
      </c>
      <c r="I37" s="92"/>
      <c r="J37" s="175"/>
      <c r="K37" s="175"/>
      <c r="L37" s="94"/>
      <c r="M37" s="80" t="s">
        <v>105</v>
      </c>
      <c r="N37" s="85">
        <f>COUNTIF(F$23:F124,"3 СР")</f>
        <v>0</v>
      </c>
      <c r="O37" s="16"/>
      <c r="P37" s="16"/>
      <c r="Q37" s="16"/>
      <c r="R37" s="16"/>
      <c r="S37" s="22"/>
      <c r="T37" s="22"/>
      <c r="U37" s="22"/>
    </row>
    <row r="38" spans="1:21" ht="5.25" customHeight="1" x14ac:dyDescent="0.2">
      <c r="A38" s="174"/>
      <c r="B38" s="170"/>
      <c r="C38" s="170"/>
      <c r="D38" s="170"/>
      <c r="E38" s="170"/>
      <c r="F38" s="170"/>
      <c r="G38" s="166"/>
      <c r="H38" s="176"/>
      <c r="I38" s="176"/>
      <c r="J38" s="176"/>
      <c r="K38" s="176"/>
      <c r="L38" s="176"/>
      <c r="M38" s="177"/>
      <c r="N38" s="97"/>
      <c r="O38" s="16"/>
      <c r="P38" s="16"/>
      <c r="Q38" s="16"/>
      <c r="R38" s="16"/>
      <c r="S38" s="22"/>
      <c r="T38" s="22"/>
      <c r="U38" s="22"/>
    </row>
    <row r="39" spans="1:21" ht="13.5" customHeight="1" x14ac:dyDescent="0.2">
      <c r="A39" s="98"/>
      <c r="B39" s="178"/>
      <c r="C39" s="178"/>
      <c r="D39" s="221" t="s">
        <v>106</v>
      </c>
      <c r="E39" s="261"/>
      <c r="F39" s="261"/>
      <c r="G39" s="221" t="s">
        <v>107</v>
      </c>
      <c r="H39" s="261"/>
      <c r="I39" s="261"/>
      <c r="J39" s="120"/>
      <c r="K39" s="120"/>
      <c r="L39" s="221"/>
      <c r="M39" s="261"/>
      <c r="N39" s="223"/>
      <c r="O39" s="16"/>
      <c r="P39" s="16"/>
      <c r="Q39" s="16"/>
      <c r="R39" s="16"/>
      <c r="S39" s="22"/>
      <c r="T39" s="22"/>
      <c r="U39" s="22"/>
    </row>
    <row r="40" spans="1:21" ht="13.5" customHeight="1" x14ac:dyDescent="0.2">
      <c r="A40" s="229"/>
      <c r="B40" s="210"/>
      <c r="C40" s="210"/>
      <c r="D40" s="210"/>
      <c r="E40" s="210"/>
      <c r="F40" s="227"/>
      <c r="G40" s="210"/>
      <c r="H40" s="210"/>
      <c r="I40" s="210"/>
      <c r="J40" s="210"/>
      <c r="K40" s="210"/>
      <c r="L40" s="210"/>
      <c r="M40" s="210"/>
      <c r="N40" s="228"/>
      <c r="O40" s="16"/>
      <c r="P40" s="16"/>
      <c r="Q40" s="16"/>
      <c r="R40" s="16"/>
      <c r="S40" s="22"/>
      <c r="T40" s="22"/>
      <c r="U40" s="22"/>
    </row>
    <row r="41" spans="1:21" ht="13.5" customHeight="1" x14ac:dyDescent="0.2">
      <c r="A41" s="101"/>
      <c r="B41" s="15"/>
      <c r="C41" s="15"/>
      <c r="D41" s="15"/>
      <c r="E41" s="15"/>
      <c r="F41" s="15"/>
      <c r="G41" s="15"/>
      <c r="H41" s="49"/>
      <c r="I41" s="15"/>
      <c r="J41" s="15"/>
      <c r="K41" s="15"/>
      <c r="L41" s="49"/>
      <c r="M41" s="15"/>
      <c r="N41" s="102"/>
      <c r="O41" s="16"/>
      <c r="P41" s="16"/>
      <c r="Q41" s="16"/>
      <c r="R41" s="16"/>
      <c r="S41" s="22"/>
      <c r="T41" s="22"/>
      <c r="U41" s="22"/>
    </row>
    <row r="42" spans="1:21" ht="13.5" customHeight="1" x14ac:dyDescent="0.2">
      <c r="A42" s="101"/>
      <c r="B42" s="15"/>
      <c r="C42" s="15"/>
      <c r="D42" s="15"/>
      <c r="E42" s="15"/>
      <c r="F42" s="15"/>
      <c r="G42" s="15"/>
      <c r="H42" s="49"/>
      <c r="I42" s="15"/>
      <c r="J42" s="15"/>
      <c r="K42" s="15"/>
      <c r="L42" s="49"/>
      <c r="M42" s="15"/>
      <c r="N42" s="102"/>
      <c r="O42" s="16"/>
      <c r="P42" s="16"/>
      <c r="Q42" s="16"/>
      <c r="R42" s="16"/>
      <c r="S42" s="22"/>
      <c r="T42" s="22"/>
      <c r="U42" s="22"/>
    </row>
    <row r="43" spans="1:21" ht="13.5" customHeight="1" x14ac:dyDescent="0.2">
      <c r="A43" s="101"/>
      <c r="B43" s="15"/>
      <c r="C43" s="15"/>
      <c r="D43" s="15"/>
      <c r="E43" s="15"/>
      <c r="F43" s="15"/>
      <c r="G43" s="15"/>
      <c r="H43" s="49"/>
      <c r="I43" s="15"/>
      <c r="J43" s="15"/>
      <c r="K43" s="15"/>
      <c r="L43" s="49"/>
      <c r="M43" s="15"/>
      <c r="N43" s="102"/>
      <c r="O43" s="16"/>
      <c r="P43" s="16"/>
      <c r="Q43" s="16"/>
      <c r="R43" s="16"/>
      <c r="S43" s="22"/>
      <c r="T43" s="22"/>
      <c r="U43" s="22"/>
    </row>
    <row r="44" spans="1:21" ht="13.5" customHeight="1" x14ac:dyDescent="0.2">
      <c r="A44" s="101"/>
      <c r="B44" s="15"/>
      <c r="C44" s="15"/>
      <c r="D44" s="15"/>
      <c r="E44" s="15"/>
      <c r="F44" s="15"/>
      <c r="G44" s="15"/>
      <c r="H44" s="49"/>
      <c r="I44" s="15"/>
      <c r="J44" s="15"/>
      <c r="K44" s="15"/>
      <c r="L44" s="49"/>
      <c r="M44" s="15"/>
      <c r="N44" s="102"/>
      <c r="O44" s="16"/>
      <c r="P44" s="16"/>
      <c r="Q44" s="16"/>
      <c r="R44" s="16"/>
      <c r="S44" s="22"/>
      <c r="T44" s="22"/>
      <c r="U44" s="22"/>
    </row>
    <row r="45" spans="1:21" ht="13.5" customHeight="1" x14ac:dyDescent="0.2">
      <c r="A45" s="103"/>
      <c r="B45" s="104"/>
      <c r="C45" s="104"/>
      <c r="D45" s="224" t="str">
        <f>G17</f>
        <v>Долгих А.Б  (Iк. г.Сантк- Петербург)</v>
      </c>
      <c r="E45" s="225"/>
      <c r="F45" s="225"/>
      <c r="G45" s="224" t="str">
        <f>G18</f>
        <v>Кокунов А.В.  (Iк. г.Сантк- Петербург)</v>
      </c>
      <c r="H45" s="225"/>
      <c r="I45" s="225"/>
      <c r="J45" s="105"/>
      <c r="K45" s="105"/>
      <c r="L45" s="224"/>
      <c r="M45" s="225"/>
      <c r="N45" s="226"/>
      <c r="O45" s="18"/>
      <c r="P45" s="18"/>
      <c r="Q45" s="18"/>
      <c r="R45" s="18"/>
      <c r="S45" s="106"/>
      <c r="T45" s="106"/>
      <c r="U45" s="106"/>
    </row>
    <row r="46" spans="1:21" ht="13.5" customHeight="1" x14ac:dyDescent="0.2">
      <c r="A46" s="16"/>
      <c r="B46" s="15"/>
      <c r="C46" s="15"/>
      <c r="D46" s="16"/>
      <c r="E46" s="16"/>
      <c r="F46" s="16"/>
      <c r="G46" s="16"/>
      <c r="H46" s="22"/>
      <c r="I46" s="16"/>
      <c r="J46" s="16"/>
      <c r="K46" s="16"/>
      <c r="L46" s="22"/>
      <c r="M46" s="16"/>
      <c r="N46" s="16"/>
      <c r="O46" s="16"/>
      <c r="P46" s="16"/>
      <c r="Q46" s="16"/>
      <c r="R46" s="16"/>
      <c r="S46" s="22"/>
      <c r="T46" s="22"/>
      <c r="U46" s="22"/>
    </row>
    <row r="47" spans="1:21" ht="13.5" customHeight="1" x14ac:dyDescent="0.2">
      <c r="A47" s="16"/>
      <c r="B47" s="15"/>
      <c r="C47" s="15"/>
      <c r="D47" s="16"/>
      <c r="E47" s="16"/>
      <c r="F47" s="16"/>
      <c r="G47" s="16"/>
      <c r="H47" s="22"/>
      <c r="I47" s="16"/>
      <c r="J47" s="16"/>
      <c r="K47" s="16"/>
      <c r="L47" s="22"/>
      <c r="M47" s="16"/>
      <c r="N47" s="16"/>
      <c r="O47" s="16"/>
      <c r="P47" s="16"/>
      <c r="Q47" s="16"/>
      <c r="R47" s="16"/>
      <c r="S47" s="22"/>
      <c r="T47" s="22"/>
      <c r="U47" s="22"/>
    </row>
    <row r="48" spans="1:21" ht="13.5" customHeight="1" x14ac:dyDescent="0.2">
      <c r="A48" s="16"/>
      <c r="B48" s="15"/>
      <c r="C48" s="15"/>
      <c r="D48" s="16"/>
      <c r="E48" s="16"/>
      <c r="F48" s="16"/>
      <c r="G48" s="16"/>
      <c r="H48" s="22"/>
      <c r="I48" s="16"/>
      <c r="J48" s="16"/>
      <c r="K48" s="16"/>
      <c r="L48" s="22"/>
      <c r="M48" s="16"/>
      <c r="N48" s="16"/>
      <c r="O48" s="16"/>
      <c r="P48" s="16"/>
      <c r="Q48" s="16"/>
      <c r="R48" s="16"/>
      <c r="S48" s="22"/>
      <c r="T48" s="22"/>
      <c r="U48" s="22"/>
    </row>
    <row r="49" spans="1:21" ht="13.5" customHeight="1" x14ac:dyDescent="0.2">
      <c r="A49" s="16"/>
      <c r="B49" s="15"/>
      <c r="C49" s="15"/>
      <c r="D49" s="16"/>
      <c r="E49" s="16"/>
      <c r="F49" s="16"/>
      <c r="G49" s="16"/>
      <c r="H49" s="22"/>
      <c r="I49" s="16"/>
      <c r="J49" s="16"/>
      <c r="K49" s="16"/>
      <c r="L49" s="22"/>
      <c r="M49" s="16"/>
      <c r="N49" s="16"/>
      <c r="O49" s="16"/>
      <c r="P49" s="16"/>
      <c r="Q49" s="16"/>
      <c r="R49" s="16"/>
      <c r="S49" s="22"/>
      <c r="T49" s="22"/>
      <c r="U49" s="22"/>
    </row>
    <row r="50" spans="1:21" ht="13.5" customHeight="1" x14ac:dyDescent="0.2">
      <c r="A50" s="16"/>
      <c r="B50" s="15"/>
      <c r="C50" s="15"/>
      <c r="D50" s="16"/>
      <c r="E50" s="16"/>
      <c r="F50" s="16"/>
      <c r="G50" s="16"/>
      <c r="H50" s="22"/>
      <c r="I50" s="16"/>
      <c r="J50" s="16"/>
      <c r="K50" s="16"/>
      <c r="L50" s="22"/>
      <c r="M50" s="16"/>
      <c r="N50" s="16"/>
      <c r="O50" s="16"/>
      <c r="P50" s="16"/>
      <c r="Q50" s="16"/>
      <c r="R50" s="16"/>
      <c r="S50" s="22"/>
      <c r="T50" s="22"/>
      <c r="U50" s="22"/>
    </row>
    <row r="51" spans="1:21" ht="13.5" customHeight="1" x14ac:dyDescent="0.2">
      <c r="A51" s="16"/>
      <c r="B51" s="15"/>
      <c r="C51" s="15"/>
      <c r="D51" s="16"/>
      <c r="E51" s="16"/>
      <c r="F51" s="16"/>
      <c r="G51" s="16"/>
      <c r="H51" s="22"/>
      <c r="I51" s="16"/>
      <c r="J51" s="16"/>
      <c r="K51" s="16"/>
      <c r="L51" s="22"/>
      <c r="M51" s="16"/>
      <c r="N51" s="16"/>
      <c r="O51" s="16"/>
      <c r="P51" s="16"/>
      <c r="Q51" s="16"/>
      <c r="R51" s="16"/>
      <c r="S51" s="22"/>
      <c r="T51" s="22"/>
      <c r="U51" s="22"/>
    </row>
    <row r="52" spans="1:21" ht="13.5" customHeight="1" x14ac:dyDescent="0.2">
      <c r="A52" s="16"/>
      <c r="B52" s="15"/>
      <c r="C52" s="15"/>
      <c r="D52" s="16"/>
      <c r="E52" s="16"/>
      <c r="F52" s="16"/>
      <c r="G52" s="16"/>
      <c r="H52" s="22"/>
      <c r="I52" s="16"/>
      <c r="J52" s="16"/>
      <c r="K52" s="16"/>
      <c r="L52" s="22"/>
      <c r="M52" s="16"/>
      <c r="N52" s="16"/>
      <c r="O52" s="16"/>
      <c r="P52" s="16"/>
      <c r="Q52" s="16"/>
      <c r="R52" s="16"/>
      <c r="S52" s="22"/>
      <c r="T52" s="22"/>
      <c r="U52" s="22"/>
    </row>
    <row r="53" spans="1:21" ht="13.5" customHeight="1" x14ac:dyDescent="0.2">
      <c r="A53" s="16"/>
      <c r="B53" s="15"/>
      <c r="C53" s="15"/>
      <c r="D53" s="16"/>
      <c r="E53" s="16"/>
      <c r="F53" s="16"/>
      <c r="G53" s="16"/>
      <c r="H53" s="22"/>
      <c r="I53" s="16"/>
      <c r="J53" s="16"/>
      <c r="K53" s="16"/>
      <c r="L53" s="22"/>
      <c r="M53" s="16"/>
      <c r="N53" s="16"/>
      <c r="O53" s="16"/>
      <c r="P53" s="16"/>
      <c r="Q53" s="16"/>
      <c r="R53" s="16"/>
      <c r="S53" s="22"/>
      <c r="T53" s="22"/>
      <c r="U53" s="22"/>
    </row>
    <row r="54" spans="1:21" ht="13.5" customHeight="1" x14ac:dyDescent="0.2">
      <c r="A54" s="16"/>
      <c r="B54" s="15"/>
      <c r="C54" s="15"/>
      <c r="D54" s="16"/>
      <c r="E54" s="16"/>
      <c r="F54" s="16"/>
      <c r="G54" s="16"/>
      <c r="H54" s="22"/>
      <c r="I54" s="16"/>
      <c r="J54" s="16"/>
      <c r="K54" s="16"/>
      <c r="L54" s="22"/>
      <c r="M54" s="16"/>
      <c r="N54" s="16"/>
      <c r="O54" s="16"/>
      <c r="P54" s="16"/>
      <c r="Q54" s="16"/>
      <c r="R54" s="16"/>
      <c r="S54" s="22"/>
      <c r="T54" s="22"/>
      <c r="U54" s="22"/>
    </row>
    <row r="55" spans="1:21" ht="13.5" customHeight="1" x14ac:dyDescent="0.2">
      <c r="A55" s="16"/>
      <c r="B55" s="15"/>
      <c r="C55" s="15"/>
      <c r="D55" s="16"/>
      <c r="E55" s="16"/>
      <c r="F55" s="16"/>
      <c r="G55" s="16"/>
      <c r="H55" s="22"/>
      <c r="I55" s="16"/>
      <c r="J55" s="16"/>
      <c r="K55" s="16"/>
      <c r="L55" s="22"/>
      <c r="M55" s="16"/>
      <c r="N55" s="16"/>
      <c r="O55" s="16"/>
      <c r="P55" s="16"/>
      <c r="Q55" s="16"/>
      <c r="R55" s="16"/>
      <c r="S55" s="22"/>
      <c r="T55" s="22"/>
      <c r="U55" s="22"/>
    </row>
    <row r="56" spans="1:21" ht="13.5" customHeight="1" x14ac:dyDescent="0.2">
      <c r="A56" s="16"/>
      <c r="B56" s="15"/>
      <c r="C56" s="15"/>
      <c r="D56" s="16"/>
      <c r="E56" s="16"/>
      <c r="F56" s="16"/>
      <c r="G56" s="16"/>
      <c r="H56" s="22"/>
      <c r="I56" s="16"/>
      <c r="J56" s="16"/>
      <c r="K56" s="16"/>
      <c r="L56" s="22"/>
      <c r="M56" s="16"/>
      <c r="N56" s="16"/>
      <c r="O56" s="16"/>
      <c r="P56" s="16"/>
      <c r="Q56" s="16"/>
      <c r="R56" s="16"/>
      <c r="S56" s="22"/>
      <c r="T56" s="22"/>
      <c r="U56" s="22"/>
    </row>
    <row r="57" spans="1:21" ht="13.5" customHeight="1" x14ac:dyDescent="0.2">
      <c r="A57" s="16"/>
      <c r="B57" s="15"/>
      <c r="C57" s="15"/>
      <c r="D57" s="16"/>
      <c r="E57" s="16"/>
      <c r="F57" s="16"/>
      <c r="G57" s="16"/>
      <c r="H57" s="22"/>
      <c r="I57" s="16"/>
      <c r="J57" s="16"/>
      <c r="K57" s="16"/>
      <c r="L57" s="22"/>
      <c r="M57" s="16"/>
      <c r="N57" s="16"/>
      <c r="O57" s="16"/>
      <c r="P57" s="16"/>
      <c r="Q57" s="16"/>
      <c r="R57" s="16"/>
      <c r="S57" s="22"/>
      <c r="T57" s="22"/>
      <c r="U57" s="22"/>
    </row>
    <row r="58" spans="1:21" ht="13.5" customHeight="1" x14ac:dyDescent="0.2">
      <c r="A58" s="16"/>
      <c r="B58" s="15"/>
      <c r="C58" s="15"/>
      <c r="D58" s="16"/>
      <c r="E58" s="16"/>
      <c r="F58" s="16"/>
      <c r="G58" s="16"/>
      <c r="H58" s="22"/>
      <c r="I58" s="16"/>
      <c r="J58" s="16"/>
      <c r="K58" s="16"/>
      <c r="L58" s="22"/>
      <c r="M58" s="16"/>
      <c r="N58" s="16"/>
      <c r="O58" s="16"/>
      <c r="P58" s="16"/>
      <c r="Q58" s="16"/>
      <c r="R58" s="16"/>
      <c r="S58" s="22"/>
      <c r="T58" s="22"/>
      <c r="U58" s="22"/>
    </row>
    <row r="59" spans="1:21" ht="13.5" customHeight="1" x14ac:dyDescent="0.2">
      <c r="A59" s="16"/>
      <c r="B59" s="15"/>
      <c r="C59" s="15"/>
      <c r="D59" s="16"/>
      <c r="E59" s="16"/>
      <c r="F59" s="16"/>
      <c r="G59" s="16"/>
      <c r="H59" s="22"/>
      <c r="I59" s="16"/>
      <c r="J59" s="16"/>
      <c r="K59" s="16"/>
      <c r="L59" s="22"/>
      <c r="M59" s="16"/>
      <c r="N59" s="16"/>
      <c r="O59" s="16"/>
      <c r="P59" s="16"/>
      <c r="Q59" s="16"/>
      <c r="R59" s="16"/>
      <c r="S59" s="22"/>
      <c r="T59" s="22"/>
      <c r="U59" s="22"/>
    </row>
    <row r="60" spans="1:21" ht="13.5" customHeight="1" x14ac:dyDescent="0.2">
      <c r="A60" s="16"/>
      <c r="B60" s="15"/>
      <c r="C60" s="15"/>
      <c r="D60" s="16"/>
      <c r="E60" s="16"/>
      <c r="F60" s="16"/>
      <c r="G60" s="16"/>
      <c r="H60" s="22"/>
      <c r="I60" s="16"/>
      <c r="J60" s="16"/>
      <c r="K60" s="16"/>
      <c r="L60" s="22"/>
      <c r="M60" s="16"/>
      <c r="N60" s="16"/>
      <c r="O60" s="16"/>
      <c r="P60" s="16"/>
      <c r="Q60" s="16"/>
      <c r="R60" s="16"/>
      <c r="S60" s="22"/>
      <c r="T60" s="22"/>
      <c r="U60" s="22"/>
    </row>
    <row r="61" spans="1:21" ht="13.5" customHeight="1" x14ac:dyDescent="0.2">
      <c r="A61" s="16"/>
      <c r="B61" s="15"/>
      <c r="C61" s="15"/>
      <c r="D61" s="16"/>
      <c r="E61" s="16"/>
      <c r="F61" s="16"/>
      <c r="G61" s="16"/>
      <c r="H61" s="22"/>
      <c r="I61" s="16"/>
      <c r="J61" s="16"/>
      <c r="K61" s="16"/>
      <c r="L61" s="22"/>
      <c r="M61" s="16"/>
      <c r="N61" s="16"/>
      <c r="O61" s="16"/>
      <c r="P61" s="16"/>
      <c r="Q61" s="16"/>
      <c r="R61" s="16"/>
      <c r="S61" s="22"/>
      <c r="T61" s="22"/>
      <c r="U61" s="22"/>
    </row>
    <row r="62" spans="1:21" ht="13.5" customHeight="1" x14ac:dyDescent="0.2">
      <c r="A62" s="16"/>
      <c r="B62" s="15"/>
      <c r="C62" s="15"/>
      <c r="D62" s="16"/>
      <c r="E62" s="16"/>
      <c r="F62" s="16"/>
      <c r="G62" s="16"/>
      <c r="H62" s="22"/>
      <c r="I62" s="16"/>
      <c r="J62" s="16"/>
      <c r="K62" s="16"/>
      <c r="L62" s="22"/>
      <c r="M62" s="16"/>
      <c r="N62" s="16"/>
      <c r="O62" s="16"/>
      <c r="P62" s="16"/>
      <c r="Q62" s="16"/>
      <c r="R62" s="16"/>
      <c r="S62" s="22"/>
      <c r="T62" s="22"/>
      <c r="U62" s="22"/>
    </row>
    <row r="63" spans="1:21" ht="13.5" customHeight="1" x14ac:dyDescent="0.2">
      <c r="A63" s="16"/>
      <c r="B63" s="15"/>
      <c r="C63" s="15"/>
      <c r="D63" s="16"/>
      <c r="E63" s="16"/>
      <c r="F63" s="16"/>
      <c r="G63" s="16"/>
      <c r="H63" s="22"/>
      <c r="I63" s="16"/>
      <c r="J63" s="16"/>
      <c r="K63" s="16"/>
      <c r="L63" s="22"/>
      <c r="M63" s="16"/>
      <c r="N63" s="16"/>
      <c r="O63" s="16"/>
      <c r="P63" s="16"/>
      <c r="Q63" s="16"/>
      <c r="R63" s="16"/>
      <c r="S63" s="22"/>
      <c r="T63" s="22"/>
      <c r="U63" s="22"/>
    </row>
    <row r="64" spans="1:21" ht="13.5" customHeight="1" x14ac:dyDescent="0.2">
      <c r="A64" s="16"/>
      <c r="B64" s="15"/>
      <c r="C64" s="15"/>
      <c r="D64" s="16"/>
      <c r="E64" s="16"/>
      <c r="F64" s="16"/>
      <c r="G64" s="16"/>
      <c r="H64" s="22"/>
      <c r="I64" s="16"/>
      <c r="J64" s="16"/>
      <c r="K64" s="16"/>
      <c r="L64" s="22"/>
      <c r="M64" s="16"/>
      <c r="N64" s="16"/>
      <c r="O64" s="16"/>
      <c r="P64" s="16"/>
      <c r="Q64" s="16"/>
      <c r="R64" s="16"/>
      <c r="S64" s="22"/>
      <c r="T64" s="22"/>
      <c r="U64" s="22"/>
    </row>
    <row r="65" spans="1:21" ht="13.5" customHeight="1" x14ac:dyDescent="0.2">
      <c r="A65" s="16"/>
      <c r="B65" s="15"/>
      <c r="C65" s="15"/>
      <c r="D65" s="16"/>
      <c r="E65" s="16"/>
      <c r="F65" s="16"/>
      <c r="G65" s="16"/>
      <c r="H65" s="22"/>
      <c r="I65" s="16"/>
      <c r="J65" s="16"/>
      <c r="K65" s="16"/>
      <c r="L65" s="22"/>
      <c r="M65" s="16"/>
      <c r="N65" s="16"/>
      <c r="O65" s="16"/>
      <c r="P65" s="16"/>
      <c r="Q65" s="16"/>
      <c r="R65" s="16"/>
      <c r="S65" s="22"/>
      <c r="T65" s="22"/>
      <c r="U65" s="22"/>
    </row>
    <row r="66" spans="1:21" ht="13.5" customHeight="1" x14ac:dyDescent="0.2">
      <c r="A66" s="16"/>
      <c r="B66" s="15"/>
      <c r="C66" s="15"/>
      <c r="D66" s="16"/>
      <c r="E66" s="16"/>
      <c r="F66" s="16"/>
      <c r="G66" s="16"/>
      <c r="H66" s="22"/>
      <c r="I66" s="16"/>
      <c r="J66" s="16"/>
      <c r="K66" s="16"/>
      <c r="L66" s="22"/>
      <c r="M66" s="16"/>
      <c r="N66" s="16"/>
      <c r="O66" s="16"/>
      <c r="P66" s="16"/>
      <c r="Q66" s="16"/>
      <c r="R66" s="16"/>
      <c r="S66" s="22"/>
      <c r="T66" s="22"/>
      <c r="U66" s="22"/>
    </row>
    <row r="67" spans="1:21" ht="13.5" customHeight="1" x14ac:dyDescent="0.2">
      <c r="A67" s="16"/>
      <c r="B67" s="15"/>
      <c r="C67" s="15"/>
      <c r="D67" s="16"/>
      <c r="E67" s="16"/>
      <c r="F67" s="16"/>
      <c r="G67" s="16"/>
      <c r="H67" s="22"/>
      <c r="I67" s="16"/>
      <c r="J67" s="16"/>
      <c r="K67" s="16"/>
      <c r="L67" s="22"/>
      <c r="M67" s="16"/>
      <c r="N67" s="16"/>
      <c r="O67" s="16"/>
      <c r="P67" s="16"/>
      <c r="Q67" s="16"/>
      <c r="R67" s="16"/>
      <c r="S67" s="22"/>
      <c r="T67" s="22"/>
      <c r="U67" s="22"/>
    </row>
    <row r="68" spans="1:21" ht="13.5" customHeight="1" x14ac:dyDescent="0.2">
      <c r="A68" s="16"/>
      <c r="B68" s="15"/>
      <c r="C68" s="15"/>
      <c r="D68" s="16"/>
      <c r="E68" s="16"/>
      <c r="F68" s="16"/>
      <c r="G68" s="16"/>
      <c r="H68" s="22"/>
      <c r="I68" s="16"/>
      <c r="J68" s="16"/>
      <c r="K68" s="16"/>
      <c r="L68" s="22"/>
      <c r="M68" s="16"/>
      <c r="N68" s="16"/>
      <c r="O68" s="16"/>
      <c r="P68" s="16"/>
      <c r="Q68" s="16"/>
      <c r="R68" s="16"/>
      <c r="S68" s="22"/>
      <c r="T68" s="22"/>
      <c r="U68" s="22"/>
    </row>
    <row r="69" spans="1:21" ht="13.5" customHeight="1" x14ac:dyDescent="0.2">
      <c r="A69" s="16"/>
      <c r="B69" s="15"/>
      <c r="C69" s="15"/>
      <c r="D69" s="16"/>
      <c r="E69" s="16"/>
      <c r="F69" s="16"/>
      <c r="G69" s="16"/>
      <c r="H69" s="22"/>
      <c r="I69" s="16"/>
      <c r="J69" s="16"/>
      <c r="K69" s="16"/>
      <c r="L69" s="22"/>
      <c r="M69" s="16"/>
      <c r="N69" s="16"/>
      <c r="O69" s="16"/>
      <c r="P69" s="16"/>
      <c r="Q69" s="16"/>
      <c r="R69" s="16"/>
      <c r="S69" s="22"/>
      <c r="T69" s="22"/>
      <c r="U69" s="22"/>
    </row>
    <row r="70" spans="1:21" ht="13.5" customHeight="1" x14ac:dyDescent="0.2">
      <c r="A70" s="16"/>
      <c r="B70" s="15"/>
      <c r="C70" s="15"/>
      <c r="D70" s="16"/>
      <c r="E70" s="16"/>
      <c r="F70" s="16"/>
      <c r="G70" s="16"/>
      <c r="H70" s="22"/>
      <c r="I70" s="16"/>
      <c r="J70" s="16"/>
      <c r="K70" s="16"/>
      <c r="L70" s="22"/>
      <c r="M70" s="16"/>
      <c r="N70" s="16"/>
      <c r="O70" s="16"/>
      <c r="P70" s="16"/>
      <c r="Q70" s="16"/>
      <c r="R70" s="16"/>
      <c r="S70" s="22"/>
      <c r="T70" s="22"/>
      <c r="U70" s="22"/>
    </row>
    <row r="71" spans="1:21" ht="13.5" customHeight="1" x14ac:dyDescent="0.2">
      <c r="A71" s="16"/>
      <c r="B71" s="15"/>
      <c r="C71" s="15"/>
      <c r="D71" s="16"/>
      <c r="E71" s="16"/>
      <c r="F71" s="16"/>
      <c r="G71" s="16"/>
      <c r="H71" s="22"/>
      <c r="I71" s="16"/>
      <c r="J71" s="16"/>
      <c r="K71" s="16"/>
      <c r="L71" s="22"/>
      <c r="M71" s="16"/>
      <c r="N71" s="16"/>
      <c r="O71" s="16"/>
      <c r="P71" s="16"/>
      <c r="Q71" s="16"/>
      <c r="R71" s="16"/>
      <c r="S71" s="22"/>
      <c r="T71" s="22"/>
      <c r="U71" s="22"/>
    </row>
    <row r="72" spans="1:21" ht="13.5" customHeight="1" x14ac:dyDescent="0.2">
      <c r="A72" s="16"/>
      <c r="B72" s="15"/>
      <c r="C72" s="15"/>
      <c r="D72" s="16"/>
      <c r="E72" s="16"/>
      <c r="F72" s="16"/>
      <c r="G72" s="16"/>
      <c r="H72" s="22"/>
      <c r="I72" s="16"/>
      <c r="J72" s="16"/>
      <c r="K72" s="16"/>
      <c r="L72" s="22"/>
      <c r="M72" s="16"/>
      <c r="N72" s="16"/>
      <c r="O72" s="16"/>
      <c r="P72" s="16"/>
      <c r="Q72" s="16"/>
      <c r="R72" s="16"/>
      <c r="S72" s="22"/>
      <c r="T72" s="22"/>
      <c r="U72" s="22"/>
    </row>
    <row r="73" spans="1:21" ht="13.5" customHeight="1" x14ac:dyDescent="0.2">
      <c r="A73" s="16"/>
      <c r="B73" s="15"/>
      <c r="C73" s="15"/>
      <c r="D73" s="16"/>
      <c r="E73" s="16"/>
      <c r="F73" s="16"/>
      <c r="G73" s="16"/>
      <c r="H73" s="22"/>
      <c r="I73" s="16"/>
      <c r="J73" s="16"/>
      <c r="K73" s="16"/>
      <c r="L73" s="22"/>
      <c r="M73" s="16"/>
      <c r="N73" s="16"/>
      <c r="O73" s="16"/>
      <c r="P73" s="16"/>
      <c r="Q73" s="16"/>
      <c r="R73" s="16"/>
      <c r="S73" s="22"/>
      <c r="T73" s="22"/>
      <c r="U73" s="22"/>
    </row>
    <row r="74" spans="1:21" ht="13.5" customHeight="1" x14ac:dyDescent="0.2">
      <c r="A74" s="16"/>
      <c r="B74" s="15"/>
      <c r="C74" s="15"/>
      <c r="D74" s="16"/>
      <c r="E74" s="16"/>
      <c r="F74" s="16"/>
      <c r="G74" s="16"/>
      <c r="H74" s="22"/>
      <c r="I74" s="16"/>
      <c r="J74" s="16"/>
      <c r="K74" s="16"/>
      <c r="L74" s="22"/>
      <c r="M74" s="16"/>
      <c r="N74" s="16"/>
      <c r="O74" s="16"/>
      <c r="P74" s="16"/>
      <c r="Q74" s="16"/>
      <c r="R74" s="16"/>
      <c r="S74" s="22"/>
      <c r="T74" s="22"/>
      <c r="U74" s="22"/>
    </row>
    <row r="75" spans="1:21" ht="13.5" customHeight="1" x14ac:dyDescent="0.2">
      <c r="A75" s="16"/>
      <c r="B75" s="15"/>
      <c r="C75" s="15"/>
      <c r="D75" s="16"/>
      <c r="E75" s="16"/>
      <c r="F75" s="16"/>
      <c r="G75" s="16"/>
      <c r="H75" s="22"/>
      <c r="I75" s="16"/>
      <c r="J75" s="16"/>
      <c r="K75" s="16"/>
      <c r="L75" s="22"/>
      <c r="M75" s="16"/>
      <c r="N75" s="16"/>
      <c r="O75" s="16"/>
      <c r="P75" s="16"/>
      <c r="Q75" s="16"/>
      <c r="R75" s="16"/>
      <c r="S75" s="22"/>
      <c r="T75" s="22"/>
      <c r="U75" s="22"/>
    </row>
    <row r="76" spans="1:21" ht="13.5" customHeight="1" x14ac:dyDescent="0.2">
      <c r="A76" s="16"/>
      <c r="B76" s="15"/>
      <c r="C76" s="15"/>
      <c r="D76" s="16"/>
      <c r="E76" s="16"/>
      <c r="F76" s="16"/>
      <c r="G76" s="16"/>
      <c r="H76" s="22"/>
      <c r="I76" s="16"/>
      <c r="J76" s="16"/>
      <c r="K76" s="16"/>
      <c r="L76" s="22"/>
      <c r="M76" s="16"/>
      <c r="N76" s="16"/>
      <c r="O76" s="16"/>
      <c r="P76" s="16"/>
      <c r="Q76" s="16"/>
      <c r="R76" s="16"/>
      <c r="S76" s="22"/>
      <c r="T76" s="22"/>
      <c r="U76" s="22"/>
    </row>
    <row r="77" spans="1:21" ht="13.5" customHeight="1" x14ac:dyDescent="0.2">
      <c r="A77" s="16"/>
      <c r="B77" s="15"/>
      <c r="C77" s="15"/>
      <c r="D77" s="16"/>
      <c r="E77" s="16"/>
      <c r="F77" s="16"/>
      <c r="G77" s="16"/>
      <c r="H77" s="22"/>
      <c r="I77" s="16"/>
      <c r="J77" s="16"/>
      <c r="K77" s="16"/>
      <c r="L77" s="22"/>
      <c r="M77" s="16"/>
      <c r="N77" s="16"/>
      <c r="O77" s="16"/>
      <c r="P77" s="16"/>
      <c r="Q77" s="16"/>
      <c r="R77" s="16"/>
      <c r="S77" s="22"/>
      <c r="T77" s="22"/>
      <c r="U77" s="22"/>
    </row>
    <row r="78" spans="1:21" ht="13.5" customHeight="1" x14ac:dyDescent="0.2">
      <c r="A78" s="16"/>
      <c r="B78" s="15"/>
      <c r="C78" s="15"/>
      <c r="D78" s="16"/>
      <c r="E78" s="16"/>
      <c r="F78" s="16"/>
      <c r="G78" s="16"/>
      <c r="H78" s="22"/>
      <c r="I78" s="16"/>
      <c r="J78" s="16"/>
      <c r="K78" s="16"/>
      <c r="L78" s="22"/>
      <c r="M78" s="16"/>
      <c r="N78" s="16"/>
      <c r="O78" s="16"/>
      <c r="P78" s="16"/>
      <c r="Q78" s="16"/>
      <c r="R78" s="16"/>
      <c r="S78" s="22"/>
      <c r="T78" s="22"/>
      <c r="U78" s="22"/>
    </row>
    <row r="79" spans="1:21" ht="13.5" customHeight="1" x14ac:dyDescent="0.2">
      <c r="A79" s="16"/>
      <c r="B79" s="15"/>
      <c r="C79" s="15"/>
      <c r="D79" s="16"/>
      <c r="E79" s="16"/>
      <c r="F79" s="16"/>
      <c r="G79" s="16"/>
      <c r="H79" s="22"/>
      <c r="I79" s="16"/>
      <c r="J79" s="16"/>
      <c r="K79" s="16"/>
      <c r="L79" s="22"/>
      <c r="M79" s="16"/>
      <c r="N79" s="16"/>
      <c r="O79" s="16"/>
      <c r="P79" s="16"/>
      <c r="Q79" s="16"/>
      <c r="R79" s="16"/>
      <c r="S79" s="22"/>
      <c r="T79" s="22"/>
      <c r="U79" s="22"/>
    </row>
    <row r="80" spans="1:21" ht="13.5" customHeight="1" x14ac:dyDescent="0.2">
      <c r="A80" s="16"/>
      <c r="B80" s="15"/>
      <c r="C80" s="15"/>
      <c r="D80" s="16"/>
      <c r="E80" s="16"/>
      <c r="F80" s="16"/>
      <c r="G80" s="16"/>
      <c r="H80" s="22"/>
      <c r="I80" s="16"/>
      <c r="J80" s="16"/>
      <c r="K80" s="16"/>
      <c r="L80" s="22"/>
      <c r="M80" s="16"/>
      <c r="N80" s="16"/>
      <c r="O80" s="16"/>
      <c r="P80" s="16"/>
      <c r="Q80" s="16"/>
      <c r="R80" s="16"/>
      <c r="S80" s="22"/>
      <c r="T80" s="22"/>
      <c r="U80" s="22"/>
    </row>
    <row r="81" spans="1:21" ht="13.5" customHeight="1" x14ac:dyDescent="0.2">
      <c r="A81" s="16"/>
      <c r="B81" s="15"/>
      <c r="C81" s="15"/>
      <c r="D81" s="16"/>
      <c r="E81" s="16"/>
      <c r="F81" s="16"/>
      <c r="G81" s="16"/>
      <c r="H81" s="22"/>
      <c r="I81" s="16"/>
      <c r="J81" s="16"/>
      <c r="K81" s="16"/>
      <c r="L81" s="22"/>
      <c r="M81" s="16"/>
      <c r="N81" s="16"/>
      <c r="O81" s="16"/>
      <c r="P81" s="16"/>
      <c r="Q81" s="16"/>
      <c r="R81" s="16"/>
      <c r="S81" s="22"/>
      <c r="T81" s="22"/>
      <c r="U81" s="22"/>
    </row>
    <row r="82" spans="1:21" ht="13.5" customHeight="1" x14ac:dyDescent="0.2">
      <c r="A82" s="16"/>
      <c r="B82" s="15"/>
      <c r="C82" s="15"/>
      <c r="D82" s="16"/>
      <c r="E82" s="16"/>
      <c r="F82" s="16"/>
      <c r="G82" s="16"/>
      <c r="H82" s="22"/>
      <c r="I82" s="16"/>
      <c r="J82" s="16"/>
      <c r="K82" s="16"/>
      <c r="L82" s="22"/>
      <c r="M82" s="16"/>
      <c r="N82" s="16"/>
      <c r="O82" s="16"/>
      <c r="P82" s="16"/>
      <c r="Q82" s="16"/>
      <c r="R82" s="16"/>
      <c r="S82" s="22"/>
      <c r="T82" s="22"/>
      <c r="U82" s="22"/>
    </row>
    <row r="83" spans="1:21" ht="13.5" customHeight="1" x14ac:dyDescent="0.2">
      <c r="A83" s="16"/>
      <c r="B83" s="15"/>
      <c r="C83" s="15"/>
      <c r="D83" s="16"/>
      <c r="E83" s="16"/>
      <c r="F83" s="16"/>
      <c r="G83" s="16"/>
      <c r="H83" s="22"/>
      <c r="I83" s="16"/>
      <c r="J83" s="16"/>
      <c r="K83" s="16"/>
      <c r="L83" s="22"/>
      <c r="M83" s="16"/>
      <c r="N83" s="16"/>
      <c r="O83" s="16"/>
      <c r="P83" s="16"/>
      <c r="Q83" s="16"/>
      <c r="R83" s="16"/>
      <c r="S83" s="22"/>
      <c r="T83" s="22"/>
      <c r="U83" s="22"/>
    </row>
    <row r="84" spans="1:21" ht="13.5" customHeight="1" x14ac:dyDescent="0.2">
      <c r="A84" s="16"/>
      <c r="B84" s="15"/>
      <c r="C84" s="15"/>
      <c r="D84" s="16"/>
      <c r="E84" s="16"/>
      <c r="F84" s="16"/>
      <c r="G84" s="16"/>
      <c r="H84" s="22"/>
      <c r="I84" s="16"/>
      <c r="J84" s="16"/>
      <c r="K84" s="16"/>
      <c r="L84" s="22"/>
      <c r="M84" s="16"/>
      <c r="N84" s="16"/>
      <c r="O84" s="16"/>
      <c r="P84" s="16"/>
      <c r="Q84" s="16"/>
      <c r="R84" s="16"/>
      <c r="S84" s="22"/>
      <c r="T84" s="22"/>
      <c r="U84" s="22"/>
    </row>
    <row r="85" spans="1:21" ht="13.5" customHeight="1" x14ac:dyDescent="0.2">
      <c r="A85" s="16"/>
      <c r="B85" s="15"/>
      <c r="C85" s="15"/>
      <c r="D85" s="16"/>
      <c r="E85" s="16"/>
      <c r="F85" s="16"/>
      <c r="G85" s="16"/>
      <c r="H85" s="22"/>
      <c r="I85" s="16"/>
      <c r="J85" s="16"/>
      <c r="K85" s="16"/>
      <c r="L85" s="22"/>
      <c r="M85" s="16"/>
      <c r="N85" s="16"/>
      <c r="O85" s="16"/>
      <c r="P85" s="16"/>
      <c r="Q85" s="16"/>
      <c r="R85" s="16"/>
      <c r="S85" s="22"/>
      <c r="T85" s="22"/>
      <c r="U85" s="22"/>
    </row>
    <row r="86" spans="1:21" ht="13.5" customHeight="1" x14ac:dyDescent="0.2">
      <c r="A86" s="16"/>
      <c r="B86" s="15"/>
      <c r="C86" s="15"/>
      <c r="D86" s="16"/>
      <c r="E86" s="16"/>
      <c r="F86" s="16"/>
      <c r="G86" s="16"/>
      <c r="H86" s="22"/>
      <c r="I86" s="16"/>
      <c r="J86" s="16"/>
      <c r="K86" s="16"/>
      <c r="L86" s="22"/>
      <c r="M86" s="16"/>
      <c r="N86" s="16"/>
      <c r="O86" s="16"/>
      <c r="P86" s="16"/>
      <c r="Q86" s="16"/>
      <c r="R86" s="16"/>
      <c r="S86" s="22"/>
      <c r="T86" s="22"/>
      <c r="U86" s="22"/>
    </row>
    <row r="87" spans="1:21" ht="13.5" customHeight="1" x14ac:dyDescent="0.2">
      <c r="A87" s="16"/>
      <c r="B87" s="15"/>
      <c r="C87" s="15"/>
      <c r="D87" s="16"/>
      <c r="E87" s="16"/>
      <c r="F87" s="16"/>
      <c r="G87" s="16"/>
      <c r="H87" s="22"/>
      <c r="I87" s="16"/>
      <c r="J87" s="16"/>
      <c r="K87" s="16"/>
      <c r="L87" s="22"/>
      <c r="M87" s="16"/>
      <c r="N87" s="16"/>
      <c r="O87" s="16"/>
      <c r="P87" s="16"/>
      <c r="Q87" s="16"/>
      <c r="R87" s="16"/>
      <c r="S87" s="22"/>
      <c r="T87" s="22"/>
      <c r="U87" s="22"/>
    </row>
    <row r="88" spans="1:21" ht="13.5" customHeight="1" x14ac:dyDescent="0.2">
      <c r="A88" s="16"/>
      <c r="B88" s="15"/>
      <c r="C88" s="15"/>
      <c r="D88" s="16"/>
      <c r="E88" s="16"/>
      <c r="F88" s="16"/>
      <c r="G88" s="16"/>
      <c r="H88" s="22"/>
      <c r="I88" s="16"/>
      <c r="J88" s="16"/>
      <c r="K88" s="16"/>
      <c r="L88" s="22"/>
      <c r="M88" s="16"/>
      <c r="N88" s="16"/>
      <c r="O88" s="16"/>
      <c r="P88" s="16"/>
      <c r="Q88" s="16"/>
      <c r="R88" s="16"/>
      <c r="S88" s="22"/>
      <c r="T88" s="22"/>
      <c r="U88" s="22"/>
    </row>
    <row r="89" spans="1:21" ht="13.5" customHeight="1" x14ac:dyDescent="0.2">
      <c r="A89" s="16"/>
      <c r="B89" s="15"/>
      <c r="C89" s="15"/>
      <c r="D89" s="16"/>
      <c r="E89" s="16"/>
      <c r="F89" s="16"/>
      <c r="G89" s="16"/>
      <c r="H89" s="22"/>
      <c r="I89" s="16"/>
      <c r="J89" s="16"/>
      <c r="K89" s="16"/>
      <c r="L89" s="22"/>
      <c r="M89" s="16"/>
      <c r="N89" s="16"/>
      <c r="O89" s="16"/>
      <c r="P89" s="16"/>
      <c r="Q89" s="16"/>
      <c r="R89" s="16"/>
      <c r="S89" s="22"/>
      <c r="T89" s="22"/>
      <c r="U89" s="22"/>
    </row>
    <row r="90" spans="1:21" ht="13.5" customHeight="1" x14ac:dyDescent="0.2">
      <c r="A90" s="16"/>
      <c r="B90" s="15"/>
      <c r="C90" s="15"/>
      <c r="D90" s="16"/>
      <c r="E90" s="16"/>
      <c r="F90" s="16"/>
      <c r="G90" s="16"/>
      <c r="H90" s="22"/>
      <c r="I90" s="16"/>
      <c r="J90" s="16"/>
      <c r="K90" s="16"/>
      <c r="L90" s="22"/>
      <c r="M90" s="16"/>
      <c r="N90" s="16"/>
      <c r="O90" s="16"/>
      <c r="P90" s="16"/>
      <c r="Q90" s="16"/>
      <c r="R90" s="16"/>
      <c r="S90" s="22"/>
      <c r="T90" s="22"/>
      <c r="U90" s="22"/>
    </row>
    <row r="91" spans="1:21" ht="13.5" customHeight="1" x14ac:dyDescent="0.2">
      <c r="A91" s="16"/>
      <c r="B91" s="15"/>
      <c r="C91" s="15"/>
      <c r="D91" s="16"/>
      <c r="E91" s="16"/>
      <c r="F91" s="16"/>
      <c r="G91" s="16"/>
      <c r="H91" s="22"/>
      <c r="I91" s="16"/>
      <c r="J91" s="16"/>
      <c r="K91" s="16"/>
      <c r="L91" s="22"/>
      <c r="M91" s="16"/>
      <c r="N91" s="16"/>
      <c r="O91" s="16"/>
      <c r="P91" s="16"/>
      <c r="Q91" s="16"/>
      <c r="R91" s="16"/>
      <c r="S91" s="22"/>
      <c r="T91" s="22"/>
      <c r="U91" s="22"/>
    </row>
    <row r="92" spans="1:21" ht="13.5" customHeight="1" x14ac:dyDescent="0.2">
      <c r="A92" s="16"/>
      <c r="B92" s="15"/>
      <c r="C92" s="15"/>
      <c r="D92" s="16"/>
      <c r="E92" s="16"/>
      <c r="F92" s="16"/>
      <c r="G92" s="16"/>
      <c r="H92" s="22"/>
      <c r="I92" s="16"/>
      <c r="J92" s="16"/>
      <c r="K92" s="16"/>
      <c r="L92" s="22"/>
      <c r="M92" s="16"/>
      <c r="N92" s="16"/>
      <c r="O92" s="16"/>
      <c r="P92" s="16"/>
      <c r="Q92" s="16"/>
      <c r="R92" s="16"/>
      <c r="S92" s="22"/>
      <c r="T92" s="22"/>
      <c r="U92" s="22"/>
    </row>
    <row r="93" spans="1:21" ht="13.5" customHeight="1" x14ac:dyDescent="0.2">
      <c r="A93" s="16"/>
      <c r="B93" s="15"/>
      <c r="C93" s="15"/>
      <c r="D93" s="16"/>
      <c r="E93" s="16"/>
      <c r="F93" s="16"/>
      <c r="G93" s="16"/>
      <c r="H93" s="22"/>
      <c r="I93" s="16"/>
      <c r="J93" s="16"/>
      <c r="K93" s="16"/>
      <c r="L93" s="22"/>
      <c r="M93" s="16"/>
      <c r="N93" s="16"/>
      <c r="O93" s="16"/>
      <c r="P93" s="16"/>
      <c r="Q93" s="16"/>
      <c r="R93" s="16"/>
      <c r="S93" s="22"/>
      <c r="T93" s="22"/>
      <c r="U93" s="22"/>
    </row>
    <row r="94" spans="1:21" ht="13.5" customHeight="1" x14ac:dyDescent="0.2">
      <c r="A94" s="16"/>
      <c r="B94" s="15"/>
      <c r="C94" s="15"/>
      <c r="D94" s="16"/>
      <c r="E94" s="16"/>
      <c r="F94" s="16"/>
      <c r="G94" s="16"/>
      <c r="H94" s="22"/>
      <c r="I94" s="16"/>
      <c r="J94" s="16"/>
      <c r="K94" s="16"/>
      <c r="L94" s="22"/>
      <c r="M94" s="16"/>
      <c r="N94" s="16"/>
      <c r="O94" s="16"/>
      <c r="P94" s="16"/>
      <c r="Q94" s="16"/>
      <c r="R94" s="16"/>
      <c r="S94" s="22"/>
      <c r="T94" s="22"/>
      <c r="U94" s="22"/>
    </row>
    <row r="95" spans="1:21" ht="13.5" customHeight="1" x14ac:dyDescent="0.2">
      <c r="A95" s="16"/>
      <c r="B95" s="15"/>
      <c r="C95" s="15"/>
      <c r="D95" s="16"/>
      <c r="E95" s="16"/>
      <c r="F95" s="16"/>
      <c r="G95" s="16"/>
      <c r="H95" s="22"/>
      <c r="I95" s="16"/>
      <c r="J95" s="16"/>
      <c r="K95" s="16"/>
      <c r="L95" s="22"/>
      <c r="M95" s="16"/>
      <c r="N95" s="16"/>
      <c r="O95" s="16"/>
      <c r="P95" s="16"/>
      <c r="Q95" s="16"/>
      <c r="R95" s="16"/>
      <c r="S95" s="22"/>
      <c r="T95" s="22"/>
      <c r="U95" s="22"/>
    </row>
    <row r="96" spans="1:21" ht="13.5" customHeight="1" x14ac:dyDescent="0.2">
      <c r="A96" s="16"/>
      <c r="B96" s="15"/>
      <c r="C96" s="15"/>
      <c r="D96" s="16"/>
      <c r="E96" s="16"/>
      <c r="F96" s="16"/>
      <c r="G96" s="16"/>
      <c r="H96" s="22"/>
      <c r="I96" s="16"/>
      <c r="J96" s="16"/>
      <c r="K96" s="16"/>
      <c r="L96" s="22"/>
      <c r="M96" s="16"/>
      <c r="N96" s="16"/>
      <c r="O96" s="16"/>
      <c r="P96" s="16"/>
      <c r="Q96" s="16"/>
      <c r="R96" s="16"/>
      <c r="S96" s="22"/>
      <c r="T96" s="22"/>
      <c r="U96" s="22"/>
    </row>
    <row r="97" spans="1:21" ht="13.5" customHeight="1" x14ac:dyDescent="0.2">
      <c r="A97" s="16"/>
      <c r="B97" s="15"/>
      <c r="C97" s="15"/>
      <c r="D97" s="16"/>
      <c r="E97" s="16"/>
      <c r="F97" s="16"/>
      <c r="G97" s="16"/>
      <c r="H97" s="22"/>
      <c r="I97" s="16"/>
      <c r="J97" s="16"/>
      <c r="K97" s="16"/>
      <c r="L97" s="22"/>
      <c r="M97" s="16"/>
      <c r="N97" s="16"/>
      <c r="O97" s="16"/>
      <c r="P97" s="16"/>
      <c r="Q97" s="16"/>
      <c r="R97" s="16"/>
      <c r="S97" s="22"/>
      <c r="T97" s="22"/>
      <c r="U97" s="22"/>
    </row>
    <row r="98" spans="1:21" ht="13.5" customHeight="1" x14ac:dyDescent="0.2">
      <c r="A98" s="16"/>
      <c r="B98" s="15"/>
      <c r="C98" s="15"/>
      <c r="D98" s="16"/>
      <c r="E98" s="16"/>
      <c r="F98" s="16"/>
      <c r="G98" s="16"/>
      <c r="H98" s="22"/>
      <c r="I98" s="16"/>
      <c r="J98" s="16"/>
      <c r="K98" s="16"/>
      <c r="L98" s="22"/>
      <c r="M98" s="16"/>
      <c r="N98" s="16"/>
      <c r="O98" s="16"/>
      <c r="P98" s="16"/>
      <c r="Q98" s="16"/>
      <c r="R98" s="16"/>
      <c r="S98" s="22"/>
      <c r="T98" s="22"/>
      <c r="U98" s="22"/>
    </row>
    <row r="99" spans="1:21" ht="13.5" customHeight="1" x14ac:dyDescent="0.2">
      <c r="A99" s="16"/>
      <c r="B99" s="15"/>
      <c r="C99" s="15"/>
      <c r="D99" s="16"/>
      <c r="E99" s="16"/>
      <c r="F99" s="16"/>
      <c r="G99" s="16"/>
      <c r="H99" s="22"/>
      <c r="I99" s="16"/>
      <c r="J99" s="16"/>
      <c r="K99" s="16"/>
      <c r="L99" s="22"/>
      <c r="M99" s="16"/>
      <c r="N99" s="16"/>
      <c r="O99" s="16"/>
      <c r="P99" s="16"/>
      <c r="Q99" s="16"/>
      <c r="R99" s="16"/>
      <c r="S99" s="22"/>
      <c r="T99" s="22"/>
      <c r="U99" s="22"/>
    </row>
    <row r="100" spans="1:21" ht="13.5" customHeight="1" x14ac:dyDescent="0.2">
      <c r="A100" s="16"/>
      <c r="B100" s="15"/>
      <c r="C100" s="15"/>
      <c r="D100" s="16"/>
      <c r="E100" s="16"/>
      <c r="F100" s="16"/>
      <c r="G100" s="16"/>
      <c r="H100" s="22"/>
      <c r="I100" s="16"/>
      <c r="J100" s="16"/>
      <c r="K100" s="16"/>
      <c r="L100" s="22"/>
      <c r="M100" s="16"/>
      <c r="N100" s="16"/>
      <c r="O100" s="16"/>
      <c r="P100" s="16"/>
      <c r="Q100" s="16"/>
      <c r="R100" s="16"/>
      <c r="S100" s="22"/>
      <c r="T100" s="22"/>
      <c r="U100" s="22"/>
    </row>
    <row r="101" spans="1:21" ht="13.5" customHeight="1" x14ac:dyDescent="0.2">
      <c r="A101" s="16"/>
      <c r="B101" s="15"/>
      <c r="C101" s="15"/>
      <c r="D101" s="16"/>
      <c r="E101" s="16"/>
      <c r="F101" s="16"/>
      <c r="G101" s="16"/>
      <c r="H101" s="22"/>
      <c r="I101" s="16"/>
      <c r="J101" s="16"/>
      <c r="K101" s="16"/>
      <c r="L101" s="22"/>
      <c r="M101" s="16"/>
      <c r="N101" s="16"/>
      <c r="O101" s="16"/>
      <c r="P101" s="16"/>
      <c r="Q101" s="16"/>
      <c r="R101" s="16"/>
      <c r="S101" s="22"/>
      <c r="T101" s="22"/>
      <c r="U101" s="22"/>
    </row>
    <row r="102" spans="1:21" ht="13.5" customHeight="1" x14ac:dyDescent="0.2">
      <c r="A102" s="16"/>
      <c r="B102" s="15"/>
      <c r="C102" s="15"/>
      <c r="D102" s="16"/>
      <c r="E102" s="16"/>
      <c r="F102" s="16"/>
      <c r="G102" s="16"/>
      <c r="H102" s="22"/>
      <c r="I102" s="16"/>
      <c r="J102" s="16"/>
      <c r="K102" s="16"/>
      <c r="L102" s="22"/>
      <c r="M102" s="16"/>
      <c r="N102" s="16"/>
      <c r="O102" s="16"/>
      <c r="P102" s="16"/>
      <c r="Q102" s="16"/>
      <c r="R102" s="16"/>
      <c r="S102" s="22"/>
      <c r="T102" s="22"/>
      <c r="U102" s="22"/>
    </row>
  </sheetData>
  <mergeCells count="37">
    <mergeCell ref="A8:N8"/>
    <mergeCell ref="A1:N1"/>
    <mergeCell ref="A2:N2"/>
    <mergeCell ref="A3:N3"/>
    <mergeCell ref="A5:N5"/>
    <mergeCell ref="A6:N6"/>
    <mergeCell ref="A7:N7"/>
    <mergeCell ref="A9:N9"/>
    <mergeCell ref="A10:N10"/>
    <mergeCell ref="A11:N11"/>
    <mergeCell ref="H15:N15"/>
    <mergeCell ref="A14:D14"/>
    <mergeCell ref="D39:F39"/>
    <mergeCell ref="L39:N39"/>
    <mergeCell ref="G30:N30"/>
    <mergeCell ref="G45:I45"/>
    <mergeCell ref="L45:N45"/>
    <mergeCell ref="G39:I39"/>
    <mergeCell ref="F40:N40"/>
    <mergeCell ref="D45:F45"/>
    <mergeCell ref="A40:E40"/>
    <mergeCell ref="A30:D30"/>
    <mergeCell ref="H16:N16"/>
    <mergeCell ref="D21:D22"/>
    <mergeCell ref="A13:D13"/>
    <mergeCell ref="H21:I22"/>
    <mergeCell ref="J21:K21"/>
    <mergeCell ref="N21:N22"/>
    <mergeCell ref="L21:L22"/>
    <mergeCell ref="M21:M22"/>
    <mergeCell ref="E21:E22"/>
    <mergeCell ref="F21:F22"/>
    <mergeCell ref="A21:A22"/>
    <mergeCell ref="B21:B22"/>
    <mergeCell ref="C21:C22"/>
    <mergeCell ref="A15:G15"/>
    <mergeCell ref="G21:G22"/>
  </mergeCells>
  <printOptions horizontalCentered="1"/>
  <pageMargins left="0.196527777777778" right="0.196527777777778" top="0.59027777777777801" bottom="0.59027777777777801" header="0" footer="0"/>
  <pageSetup paperSize="9" scale="49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U94"/>
  <sheetViews>
    <sheetView zoomScale="60" zoomScaleNormal="6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19.796875" customWidth="1"/>
    <col min="4" max="4" width="47.19921875" customWidth="1"/>
    <col min="5" max="5" width="16.19921875" customWidth="1"/>
    <col min="6" max="6" width="11.796875" customWidth="1"/>
    <col min="7" max="7" width="31.3984375" customWidth="1"/>
    <col min="8" max="11" width="11.3984375" customWidth="1"/>
    <col min="12" max="12" width="11.796875" customWidth="1"/>
    <col min="13" max="13" width="12.796875" customWidth="1"/>
    <col min="14" max="14" width="17.19921875" customWidth="1"/>
    <col min="15" max="21" width="10.796875" customWidth="1"/>
  </cols>
  <sheetData>
    <row r="1" spans="1:21" ht="19.5" customHeight="1" x14ac:dyDescent="0.2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0"/>
      <c r="P1" s="21"/>
      <c r="Q1" s="21"/>
      <c r="R1" s="21"/>
      <c r="S1" s="21"/>
      <c r="T1" s="21"/>
      <c r="U1" s="21"/>
    </row>
    <row r="2" spans="1:21" ht="19.5" customHeight="1" x14ac:dyDescent="0.2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0"/>
      <c r="P2" s="21"/>
      <c r="Q2" s="21"/>
      <c r="R2" s="21"/>
      <c r="S2" s="21"/>
      <c r="T2" s="21"/>
      <c r="U2" s="21"/>
    </row>
    <row r="3" spans="1:21" ht="19.5" customHeight="1" x14ac:dyDescent="0.2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16"/>
      <c r="P3" s="16"/>
      <c r="Q3" s="16"/>
      <c r="R3" s="16"/>
      <c r="S3" s="22"/>
      <c r="T3" s="22"/>
      <c r="U3" s="22"/>
    </row>
    <row r="4" spans="1:21" ht="19.5" customHeight="1" x14ac:dyDescent="0.2">
      <c r="A4" s="146"/>
      <c r="O4" s="16"/>
      <c r="P4" s="16"/>
      <c r="Q4" s="16"/>
      <c r="R4" s="16"/>
      <c r="S4" s="22"/>
      <c r="T4" s="22"/>
      <c r="U4" s="22"/>
    </row>
    <row r="5" spans="1:21" ht="19.5" customHeight="1" x14ac:dyDescent="0.2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16"/>
      <c r="P5" s="16"/>
      <c r="Q5" s="21"/>
      <c r="R5" s="16"/>
      <c r="S5" s="22"/>
      <c r="T5" s="22"/>
      <c r="U5" s="22"/>
    </row>
    <row r="6" spans="1:21" ht="19.5" customHeight="1" x14ac:dyDescent="0.2">
      <c r="A6" s="256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"/>
      <c r="P6" s="20"/>
      <c r="Q6" s="20"/>
      <c r="R6" s="20"/>
      <c r="S6" s="23"/>
      <c r="T6" s="23"/>
      <c r="U6" s="23"/>
    </row>
    <row r="7" spans="1:21" ht="0.75" customHeight="1" x14ac:dyDescent="0.2">
      <c r="A7" s="255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"/>
      <c r="P7" s="20"/>
      <c r="Q7" s="20"/>
      <c r="R7" s="20"/>
      <c r="S7" s="23"/>
      <c r="T7" s="23"/>
      <c r="U7" s="23"/>
    </row>
    <row r="8" spans="1:21" ht="19.5" customHeight="1" thickBot="1" x14ac:dyDescent="0.25">
      <c r="A8" s="260" t="s">
        <v>67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0"/>
      <c r="P8" s="20"/>
      <c r="Q8" s="20"/>
      <c r="R8" s="20"/>
      <c r="S8" s="23"/>
      <c r="T8" s="23"/>
      <c r="U8" s="23"/>
    </row>
    <row r="9" spans="1:21" ht="19.5" customHeight="1" thickTop="1" x14ac:dyDescent="0.2">
      <c r="A9" s="217" t="s">
        <v>68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16"/>
      <c r="P9" s="16"/>
      <c r="Q9" s="16"/>
      <c r="R9" s="16"/>
      <c r="S9" s="22"/>
      <c r="T9" s="22"/>
      <c r="U9" s="22"/>
    </row>
    <row r="10" spans="1:21" ht="19.5" customHeight="1" x14ac:dyDescent="0.2">
      <c r="A10" s="257" t="s">
        <v>128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8"/>
      <c r="O10" s="16"/>
      <c r="P10" s="16"/>
      <c r="Q10" s="16"/>
      <c r="R10" s="16"/>
      <c r="S10" s="22"/>
      <c r="T10" s="22"/>
      <c r="U10" s="22"/>
    </row>
    <row r="11" spans="1:21" ht="19.5" customHeight="1" x14ac:dyDescent="0.2">
      <c r="A11" s="257" t="s">
        <v>114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28"/>
      <c r="O11" s="16"/>
      <c r="P11" s="16"/>
      <c r="Q11" s="16"/>
      <c r="R11" s="16"/>
      <c r="S11" s="22"/>
      <c r="T11" s="22"/>
      <c r="U11" s="22"/>
    </row>
    <row r="12" spans="1:21" ht="19.5" customHeight="1" thickBot="1" x14ac:dyDescent="0.25">
      <c r="A12" s="148"/>
      <c r="N12" s="147"/>
      <c r="O12" s="16"/>
      <c r="P12" s="16"/>
      <c r="Q12" s="16"/>
      <c r="R12" s="16"/>
      <c r="S12" s="22"/>
      <c r="T12" s="22"/>
      <c r="U12" s="22"/>
    </row>
    <row r="13" spans="1:21" ht="13.5" customHeight="1" x14ac:dyDescent="0.2">
      <c r="A13" s="262" t="s">
        <v>7</v>
      </c>
      <c r="B13" s="259"/>
      <c r="C13" s="259"/>
      <c r="D13" s="259"/>
      <c r="E13" s="24"/>
      <c r="F13" s="24"/>
      <c r="G13" s="25"/>
      <c r="H13" s="26"/>
      <c r="I13" s="24"/>
      <c r="J13" s="24"/>
      <c r="K13" s="24"/>
      <c r="L13" s="26"/>
      <c r="M13" s="27"/>
      <c r="N13" s="28" t="s">
        <v>8</v>
      </c>
      <c r="O13" s="16"/>
      <c r="P13" s="16"/>
      <c r="Q13" s="16"/>
      <c r="R13" s="16"/>
      <c r="S13" s="22"/>
      <c r="T13" s="22"/>
      <c r="U13" s="22"/>
    </row>
    <row r="14" spans="1:21" ht="13.5" customHeight="1" x14ac:dyDescent="0.2">
      <c r="A14" s="267" t="s">
        <v>126</v>
      </c>
      <c r="B14" s="254"/>
      <c r="C14" s="254"/>
      <c r="D14" s="254"/>
      <c r="E14" s="29"/>
      <c r="F14" s="29"/>
      <c r="G14" s="30"/>
      <c r="H14" s="31"/>
      <c r="I14" s="29"/>
      <c r="J14" s="29"/>
      <c r="K14" s="29"/>
      <c r="L14" s="31"/>
      <c r="M14" s="32"/>
      <c r="N14" s="33" t="s">
        <v>9</v>
      </c>
      <c r="O14" s="16"/>
      <c r="P14" s="16"/>
      <c r="Q14" s="16"/>
      <c r="R14" s="16"/>
      <c r="S14" s="22"/>
      <c r="T14" s="22"/>
      <c r="U14" s="22"/>
    </row>
    <row r="15" spans="1:21" ht="13.5" customHeight="1" x14ac:dyDescent="0.2">
      <c r="A15" s="263" t="s">
        <v>70</v>
      </c>
      <c r="B15" s="261"/>
      <c r="C15" s="261"/>
      <c r="D15" s="261"/>
      <c r="E15" s="261"/>
      <c r="F15" s="261"/>
      <c r="G15" s="261"/>
      <c r="H15" s="264" t="s">
        <v>71</v>
      </c>
      <c r="I15" s="236"/>
      <c r="J15" s="236"/>
      <c r="K15" s="236"/>
      <c r="L15" s="236"/>
      <c r="M15" s="236"/>
      <c r="N15" s="237"/>
      <c r="O15" s="16"/>
      <c r="P15" s="16"/>
      <c r="Q15" s="16"/>
      <c r="R15" s="16"/>
      <c r="S15" s="22"/>
      <c r="T15" s="22"/>
      <c r="U15" s="22"/>
    </row>
    <row r="16" spans="1:21" ht="13.5" customHeight="1" x14ac:dyDescent="0.2">
      <c r="A16" s="157" t="s">
        <v>72</v>
      </c>
      <c r="B16" s="158"/>
      <c r="C16" s="158"/>
      <c r="D16" s="159"/>
      <c r="E16" s="160"/>
      <c r="F16" s="159"/>
      <c r="G16" s="161"/>
      <c r="H16" s="279" t="s">
        <v>73</v>
      </c>
      <c r="I16" s="261"/>
      <c r="J16" s="261"/>
      <c r="K16" s="261"/>
      <c r="L16" s="261"/>
      <c r="M16" s="261"/>
      <c r="N16" s="223"/>
      <c r="O16" s="16"/>
      <c r="P16" s="16"/>
      <c r="Q16" s="16"/>
      <c r="R16" s="16"/>
      <c r="S16" s="22"/>
      <c r="T16" s="22"/>
      <c r="U16" s="22"/>
    </row>
    <row r="17" spans="1:21" ht="13.5" customHeight="1" x14ac:dyDescent="0.2">
      <c r="A17" s="157" t="s">
        <v>74</v>
      </c>
      <c r="B17" s="158"/>
      <c r="C17" s="158"/>
      <c r="D17" s="162"/>
      <c r="E17" s="160"/>
      <c r="F17" s="159"/>
      <c r="G17" s="182" t="s">
        <v>123</v>
      </c>
      <c r="H17" s="164" t="s">
        <v>75</v>
      </c>
      <c r="I17" s="163"/>
      <c r="J17" s="163"/>
      <c r="K17" s="163"/>
      <c r="L17" s="164"/>
      <c r="M17" s="163"/>
      <c r="N17" s="44"/>
      <c r="O17" s="16"/>
      <c r="P17" s="16"/>
      <c r="Q17" s="16"/>
      <c r="R17" s="16"/>
      <c r="S17" s="22"/>
      <c r="T17" s="22"/>
      <c r="U17" s="22"/>
    </row>
    <row r="18" spans="1:21" ht="13.5" customHeight="1" x14ac:dyDescent="0.2">
      <c r="A18" s="157" t="s">
        <v>76</v>
      </c>
      <c r="B18" s="158"/>
      <c r="C18" s="158"/>
      <c r="D18" s="162"/>
      <c r="E18" s="160"/>
      <c r="F18" s="159"/>
      <c r="G18" s="182" t="s">
        <v>124</v>
      </c>
      <c r="H18" s="164" t="s">
        <v>77</v>
      </c>
      <c r="I18" s="163"/>
      <c r="J18" s="163"/>
      <c r="K18" s="163"/>
      <c r="L18" s="164"/>
      <c r="M18" s="163"/>
      <c r="N18" s="44"/>
      <c r="O18" s="16"/>
      <c r="P18" s="16"/>
      <c r="Q18" s="16"/>
      <c r="R18" s="16"/>
      <c r="S18" s="22"/>
      <c r="T18" s="22"/>
      <c r="U18" s="22"/>
    </row>
    <row r="19" spans="1:21" ht="13.5" customHeight="1" thickBot="1" x14ac:dyDescent="0.25">
      <c r="A19" s="157"/>
      <c r="B19" s="165"/>
      <c r="C19" s="165"/>
      <c r="D19" s="166"/>
      <c r="E19" s="166"/>
      <c r="F19" s="166"/>
      <c r="G19" s="167"/>
      <c r="H19" s="183"/>
      <c r="I19" s="48"/>
      <c r="J19" s="48"/>
      <c r="K19" s="48"/>
      <c r="L19" s="49"/>
      <c r="M19" s="50"/>
      <c r="N19" s="51"/>
      <c r="O19" s="16"/>
      <c r="P19" s="16"/>
      <c r="Q19" s="16"/>
      <c r="R19" s="16"/>
      <c r="S19" s="22"/>
      <c r="T19" s="22"/>
      <c r="U19" s="22"/>
    </row>
    <row r="20" spans="1:21" ht="7.5" customHeight="1" thickTop="1" x14ac:dyDescent="0.2">
      <c r="A20" s="190"/>
      <c r="B20" s="191"/>
      <c r="C20" s="191"/>
      <c r="D20" s="192"/>
      <c r="E20" s="192"/>
      <c r="F20" s="192"/>
      <c r="G20" s="192"/>
      <c r="H20" s="193"/>
      <c r="I20" s="192"/>
      <c r="J20" s="192"/>
      <c r="K20" s="192"/>
      <c r="L20" s="193"/>
      <c r="M20" s="192"/>
      <c r="N20" s="194"/>
      <c r="O20" s="16"/>
      <c r="P20" s="16"/>
      <c r="Q20" s="16"/>
      <c r="R20" s="16"/>
      <c r="S20" s="22"/>
      <c r="T20" s="22"/>
      <c r="U20" s="22"/>
    </row>
    <row r="21" spans="1:21" ht="20.25" customHeight="1" x14ac:dyDescent="0.2">
      <c r="A21" s="277" t="s">
        <v>78</v>
      </c>
      <c r="B21" s="272" t="s">
        <v>11</v>
      </c>
      <c r="C21" s="272" t="s">
        <v>12</v>
      </c>
      <c r="D21" s="272" t="s">
        <v>13</v>
      </c>
      <c r="E21" s="272" t="s">
        <v>14</v>
      </c>
      <c r="F21" s="272" t="s">
        <v>15</v>
      </c>
      <c r="G21" s="272" t="s">
        <v>16</v>
      </c>
      <c r="H21" s="270" t="s">
        <v>79</v>
      </c>
      <c r="I21" s="271"/>
      <c r="J21" s="270" t="s">
        <v>80</v>
      </c>
      <c r="K21" s="271"/>
      <c r="L21" s="270" t="s">
        <v>81</v>
      </c>
      <c r="M21" s="272" t="s">
        <v>82</v>
      </c>
      <c r="N21" s="275" t="s">
        <v>83</v>
      </c>
      <c r="O21" s="55"/>
      <c r="P21" s="56"/>
      <c r="Q21" s="55"/>
      <c r="R21" s="55"/>
      <c r="S21" s="57"/>
      <c r="T21" s="57"/>
      <c r="U21" s="57"/>
    </row>
    <row r="22" spans="1:21" ht="17.25" customHeight="1" x14ac:dyDescent="0.2">
      <c r="A22" s="278"/>
      <c r="B22" s="271"/>
      <c r="C22" s="271"/>
      <c r="D22" s="271"/>
      <c r="E22" s="292"/>
      <c r="F22" s="292"/>
      <c r="G22" s="292"/>
      <c r="H22" s="271"/>
      <c r="I22" s="271"/>
      <c r="J22" s="58" t="s">
        <v>84</v>
      </c>
      <c r="K22" s="58" t="s">
        <v>85</v>
      </c>
      <c r="L22" s="271"/>
      <c r="M22" s="271"/>
      <c r="N22" s="276"/>
      <c r="O22" s="55"/>
      <c r="P22" s="56"/>
      <c r="Q22" s="55"/>
      <c r="R22" s="55"/>
      <c r="S22" s="57"/>
      <c r="T22" s="57"/>
      <c r="U22" s="57"/>
    </row>
    <row r="23" spans="1:21" s="156" customFormat="1" ht="16.5" customHeight="1" x14ac:dyDescent="0.2">
      <c r="A23" s="201">
        <v>1</v>
      </c>
      <c r="B23" s="195"/>
      <c r="C23" s="196">
        <v>10114021258</v>
      </c>
      <c r="D23" s="287" t="s">
        <v>44</v>
      </c>
      <c r="E23" s="293" t="s">
        <v>45</v>
      </c>
      <c r="F23" s="294" t="s">
        <v>127</v>
      </c>
      <c r="G23" s="295" t="s">
        <v>23</v>
      </c>
      <c r="H23" s="289">
        <v>33.56</v>
      </c>
      <c r="I23" s="198">
        <v>1</v>
      </c>
      <c r="J23" s="199">
        <v>33.72</v>
      </c>
      <c r="K23" s="199"/>
      <c r="L23" s="199"/>
      <c r="M23" s="200"/>
      <c r="N23" s="202"/>
      <c r="O23" s="154"/>
      <c r="P23" s="154"/>
      <c r="Q23" s="154"/>
      <c r="R23" s="154"/>
      <c r="S23" s="155"/>
      <c r="T23" s="155"/>
      <c r="U23" s="155"/>
    </row>
    <row r="24" spans="1:21" s="156" customFormat="1" ht="16.5" customHeight="1" x14ac:dyDescent="0.2">
      <c r="A24" s="201">
        <v>2</v>
      </c>
      <c r="B24" s="195"/>
      <c r="C24" s="196">
        <v>10080685994</v>
      </c>
      <c r="D24" s="287" t="s">
        <v>65</v>
      </c>
      <c r="E24" s="293" t="s">
        <v>66</v>
      </c>
      <c r="F24" s="294" t="s">
        <v>127</v>
      </c>
      <c r="G24" s="295" t="s">
        <v>23</v>
      </c>
      <c r="H24" s="290" t="s">
        <v>115</v>
      </c>
      <c r="I24" s="197">
        <v>2</v>
      </c>
      <c r="J24" s="199">
        <v>34.61</v>
      </c>
      <c r="K24" s="199"/>
      <c r="L24" s="199"/>
      <c r="M24" s="200"/>
      <c r="N24" s="202"/>
      <c r="O24" s="154"/>
      <c r="P24" s="154"/>
      <c r="Q24" s="154"/>
      <c r="R24" s="154"/>
      <c r="S24" s="155"/>
      <c r="T24" s="155"/>
      <c r="U24" s="155"/>
    </row>
    <row r="25" spans="1:21" s="156" customFormat="1" ht="16.5" customHeight="1" x14ac:dyDescent="0.2">
      <c r="A25" s="201">
        <v>3</v>
      </c>
      <c r="B25" s="195"/>
      <c r="C25" s="196">
        <v>10083021674</v>
      </c>
      <c r="D25" s="287" t="s">
        <v>47</v>
      </c>
      <c r="E25" s="296" t="s">
        <v>48</v>
      </c>
      <c r="F25" s="294" t="s">
        <v>127</v>
      </c>
      <c r="G25" s="295" t="s">
        <v>23</v>
      </c>
      <c r="H25" s="290" t="s">
        <v>116</v>
      </c>
      <c r="I25" s="197">
        <v>3</v>
      </c>
      <c r="J25" s="199">
        <v>35.25</v>
      </c>
      <c r="K25" s="199"/>
      <c r="L25" s="199"/>
      <c r="M25" s="200"/>
      <c r="N25" s="202"/>
      <c r="O25" s="154"/>
      <c r="P25" s="154"/>
      <c r="Q25" s="154"/>
      <c r="R25" s="154"/>
      <c r="S25" s="155"/>
      <c r="T25" s="155"/>
      <c r="U25" s="155"/>
    </row>
    <row r="26" spans="1:21" s="156" customFormat="1" ht="16.5" customHeight="1" x14ac:dyDescent="0.2">
      <c r="A26" s="201">
        <v>4</v>
      </c>
      <c r="B26" s="195"/>
      <c r="C26" s="197">
        <v>10082654589</v>
      </c>
      <c r="D26" s="288" t="s">
        <v>51</v>
      </c>
      <c r="E26" s="293" t="s">
        <v>52</v>
      </c>
      <c r="F26" s="294" t="s">
        <v>127</v>
      </c>
      <c r="G26" s="135" t="s">
        <v>23</v>
      </c>
      <c r="H26" s="291">
        <v>35.81</v>
      </c>
      <c r="I26" s="197">
        <v>4</v>
      </c>
      <c r="J26" s="199">
        <v>36.18</v>
      </c>
      <c r="K26" s="199"/>
      <c r="L26" s="199"/>
      <c r="M26" s="200"/>
      <c r="N26" s="202"/>
      <c r="O26" s="154"/>
      <c r="P26" s="154"/>
      <c r="Q26" s="154"/>
      <c r="R26" s="154"/>
      <c r="S26" s="155"/>
      <c r="T26" s="155"/>
      <c r="U26" s="155"/>
    </row>
    <row r="27" spans="1:21" s="156" customFormat="1" ht="16.5" customHeight="1" x14ac:dyDescent="0.2">
      <c r="A27" s="201">
        <v>5</v>
      </c>
      <c r="B27" s="195"/>
      <c r="C27" s="196">
        <v>10142842685</v>
      </c>
      <c r="D27" s="287" t="s">
        <v>49</v>
      </c>
      <c r="E27" s="293" t="s">
        <v>50</v>
      </c>
      <c r="F27" s="294" t="s">
        <v>127</v>
      </c>
      <c r="G27" s="295" t="s">
        <v>23</v>
      </c>
      <c r="H27" s="289">
        <v>36.42</v>
      </c>
      <c r="I27" s="198">
        <v>5</v>
      </c>
      <c r="J27" s="199"/>
      <c r="K27" s="199"/>
      <c r="L27" s="199"/>
      <c r="M27" s="200"/>
      <c r="N27" s="202" t="s">
        <v>111</v>
      </c>
      <c r="O27" s="154"/>
      <c r="P27" s="154"/>
      <c r="Q27" s="154"/>
      <c r="R27" s="154"/>
      <c r="S27" s="155"/>
      <c r="T27" s="155"/>
      <c r="U27" s="155"/>
    </row>
    <row r="28" spans="1:21" s="156" customFormat="1" ht="16.5" customHeight="1" x14ac:dyDescent="0.2">
      <c r="A28" s="201">
        <v>6</v>
      </c>
      <c r="B28" s="195"/>
      <c r="C28" s="196">
        <v>10091964266</v>
      </c>
      <c r="D28" s="287" t="s">
        <v>53</v>
      </c>
      <c r="E28" s="293" t="s">
        <v>54</v>
      </c>
      <c r="F28" s="294" t="s">
        <v>127</v>
      </c>
      <c r="G28" s="295" t="s">
        <v>23</v>
      </c>
      <c r="H28" s="289">
        <v>36.83</v>
      </c>
      <c r="I28" s="198">
        <v>6</v>
      </c>
      <c r="J28" s="199"/>
      <c r="K28" s="199"/>
      <c r="L28" s="199"/>
      <c r="M28" s="200"/>
      <c r="N28" s="202" t="s">
        <v>111</v>
      </c>
      <c r="O28" s="154"/>
      <c r="P28" s="154"/>
      <c r="Q28" s="154"/>
      <c r="R28" s="154"/>
      <c r="S28" s="155"/>
      <c r="T28" s="155"/>
      <c r="U28" s="155"/>
    </row>
    <row r="29" spans="1:21" ht="7.5" customHeight="1" thickBot="1" x14ac:dyDescent="0.25">
      <c r="A29" s="113"/>
      <c r="B29" s="69"/>
      <c r="C29" s="68"/>
      <c r="D29" s="70"/>
      <c r="E29" s="12"/>
      <c r="F29" s="71"/>
      <c r="G29" s="12"/>
      <c r="H29" s="72"/>
      <c r="I29" s="73"/>
      <c r="J29" s="73"/>
      <c r="K29" s="73"/>
      <c r="L29" s="72"/>
      <c r="M29" s="73"/>
      <c r="N29" s="114"/>
      <c r="O29" s="16"/>
      <c r="P29" s="56"/>
      <c r="Q29" s="55"/>
      <c r="R29" s="55"/>
      <c r="S29" s="57"/>
      <c r="T29" s="57"/>
      <c r="U29" s="57"/>
    </row>
    <row r="30" spans="1:21" ht="13.5" customHeight="1" x14ac:dyDescent="0.2">
      <c r="A30" s="238" t="s">
        <v>86</v>
      </c>
      <c r="B30" s="273"/>
      <c r="C30" s="273"/>
      <c r="D30" s="273"/>
      <c r="E30" s="168"/>
      <c r="F30" s="168"/>
      <c r="G30" s="240" t="s">
        <v>87</v>
      </c>
      <c r="H30" s="273"/>
      <c r="I30" s="273"/>
      <c r="J30" s="273"/>
      <c r="K30" s="273"/>
      <c r="L30" s="273"/>
      <c r="M30" s="273"/>
      <c r="N30" s="241"/>
      <c r="O30" s="16"/>
      <c r="P30" s="56"/>
      <c r="Q30" s="55"/>
      <c r="R30" s="55"/>
      <c r="S30" s="57"/>
      <c r="T30" s="57"/>
      <c r="U30" s="57"/>
    </row>
    <row r="31" spans="1:21" ht="13.5" customHeight="1" x14ac:dyDescent="0.2">
      <c r="A31" s="169" t="s">
        <v>88</v>
      </c>
      <c r="B31" s="170"/>
      <c r="C31" s="171"/>
      <c r="D31" s="78"/>
      <c r="E31" s="79"/>
      <c r="F31" s="79"/>
      <c r="G31" s="80" t="s">
        <v>89</v>
      </c>
      <c r="H31" s="81">
        <v>1</v>
      </c>
      <c r="I31" s="83"/>
      <c r="J31" s="83"/>
      <c r="K31" s="83"/>
      <c r="L31" s="184"/>
      <c r="M31" s="80" t="s">
        <v>99</v>
      </c>
      <c r="N31" s="81">
        <f>COUNTIF(F$23:F125,"КМС")</f>
        <v>0</v>
      </c>
      <c r="O31" s="16"/>
      <c r="P31" s="56"/>
      <c r="Q31" s="55"/>
      <c r="R31" s="55"/>
      <c r="S31" s="57"/>
      <c r="T31" s="57"/>
      <c r="U31" s="57"/>
    </row>
    <row r="32" spans="1:21" ht="13.5" customHeight="1" x14ac:dyDescent="0.2">
      <c r="A32" s="169" t="s">
        <v>91</v>
      </c>
      <c r="B32" s="170"/>
      <c r="C32" s="172"/>
      <c r="D32" s="78"/>
      <c r="E32" s="87"/>
      <c r="F32" s="87"/>
      <c r="G32" s="80" t="s">
        <v>92</v>
      </c>
      <c r="H32" s="81">
        <v>6</v>
      </c>
      <c r="I32" s="15"/>
      <c r="J32" s="15"/>
      <c r="K32" s="15"/>
      <c r="L32" s="49"/>
      <c r="M32" s="80" t="s">
        <v>101</v>
      </c>
      <c r="N32" s="81">
        <f>COUNTIF(F$23:F28,"1 СР")</f>
        <v>0</v>
      </c>
      <c r="O32" s="16"/>
      <c r="P32" s="56"/>
      <c r="Q32" s="55"/>
      <c r="R32" s="55"/>
      <c r="S32" s="57"/>
      <c r="T32" s="57"/>
      <c r="U32" s="57"/>
    </row>
    <row r="33" spans="1:21" ht="13.5" customHeight="1" x14ac:dyDescent="0.2">
      <c r="A33" s="169" t="s">
        <v>94</v>
      </c>
      <c r="B33" s="170"/>
      <c r="C33" s="170"/>
      <c r="D33" s="78"/>
      <c r="E33" s="87"/>
      <c r="F33" s="87"/>
      <c r="G33" s="80" t="s">
        <v>95</v>
      </c>
      <c r="H33" s="81">
        <v>6</v>
      </c>
      <c r="I33" s="15"/>
      <c r="J33" s="15"/>
      <c r="K33" s="15"/>
      <c r="L33" s="49"/>
      <c r="M33" s="80" t="s">
        <v>103</v>
      </c>
      <c r="N33" s="81">
        <f>COUNTIF(F$23:F28,"2 СР")</f>
        <v>0</v>
      </c>
      <c r="O33" s="16"/>
      <c r="P33" s="56"/>
      <c r="Q33" s="55"/>
      <c r="R33" s="55"/>
      <c r="S33" s="57"/>
      <c r="T33" s="57"/>
      <c r="U33" s="57"/>
    </row>
    <row r="34" spans="1:21" ht="13.5" customHeight="1" x14ac:dyDescent="0.2">
      <c r="A34" s="169" t="s">
        <v>97</v>
      </c>
      <c r="B34" s="170"/>
      <c r="C34" s="170"/>
      <c r="D34" s="78"/>
      <c r="E34" s="87"/>
      <c r="F34" s="87"/>
      <c r="G34" s="80" t="s">
        <v>98</v>
      </c>
      <c r="H34" s="81">
        <v>6</v>
      </c>
      <c r="I34" s="15"/>
      <c r="J34" s="15"/>
      <c r="K34" s="15"/>
      <c r="L34" s="49"/>
      <c r="M34" s="80" t="s">
        <v>105</v>
      </c>
      <c r="N34" s="81">
        <f>COUNTIF(F$23:F28,"3 СР")</f>
        <v>0</v>
      </c>
      <c r="O34" s="16"/>
      <c r="P34" s="56"/>
      <c r="Q34" s="55"/>
      <c r="R34" s="55"/>
      <c r="S34" s="57"/>
      <c r="T34" s="57"/>
      <c r="U34" s="57"/>
    </row>
    <row r="35" spans="1:21" ht="13.5" customHeight="1" x14ac:dyDescent="0.2">
      <c r="A35" s="173"/>
      <c r="B35" s="170"/>
      <c r="C35" s="170"/>
      <c r="D35" s="78"/>
      <c r="E35" s="16"/>
      <c r="F35" s="16"/>
      <c r="G35" s="80" t="s">
        <v>100</v>
      </c>
      <c r="H35" s="81">
        <f>COUNTIF(A23,"НФ")</f>
        <v>0</v>
      </c>
      <c r="I35" s="15"/>
      <c r="J35" s="15"/>
      <c r="K35" s="15"/>
      <c r="L35" s="49"/>
      <c r="M35" s="115" t="s">
        <v>117</v>
      </c>
      <c r="N35" s="81">
        <v>6</v>
      </c>
      <c r="O35" s="16"/>
      <c r="P35" s="56"/>
      <c r="Q35" s="55"/>
      <c r="R35" s="55"/>
      <c r="S35" s="57"/>
      <c r="T35" s="57"/>
      <c r="U35" s="57"/>
    </row>
    <row r="36" spans="1:21" ht="13.5" customHeight="1" x14ac:dyDescent="0.2">
      <c r="A36" s="169"/>
      <c r="B36" s="166"/>
      <c r="C36" s="165"/>
      <c r="D36" s="78"/>
      <c r="E36" s="16"/>
      <c r="F36" s="16"/>
      <c r="G36" s="80" t="s">
        <v>102</v>
      </c>
      <c r="H36" s="81">
        <f>COUNTIF(A23,"ДСКВ")</f>
        <v>0</v>
      </c>
      <c r="I36" s="15"/>
      <c r="J36" s="15"/>
      <c r="K36" s="15"/>
      <c r="L36" s="49"/>
      <c r="M36" s="115" t="s">
        <v>118</v>
      </c>
      <c r="N36" s="81">
        <f>COUNTIF(F$23:F28,"2 юн.сп.р.")</f>
        <v>0</v>
      </c>
      <c r="O36" s="16"/>
      <c r="P36" s="16"/>
      <c r="Q36" s="16"/>
      <c r="R36" s="16"/>
      <c r="S36" s="22"/>
      <c r="T36" s="22"/>
      <c r="U36" s="22"/>
    </row>
    <row r="37" spans="1:21" ht="13.5" customHeight="1" x14ac:dyDescent="0.2">
      <c r="A37" s="174"/>
      <c r="B37" s="170"/>
      <c r="C37" s="170"/>
      <c r="D37" s="78"/>
      <c r="E37" s="87"/>
      <c r="F37" s="87"/>
      <c r="G37" s="80" t="s">
        <v>104</v>
      </c>
      <c r="H37" s="81">
        <v>0</v>
      </c>
      <c r="I37" s="175"/>
      <c r="J37" s="175"/>
      <c r="K37" s="175"/>
      <c r="L37" s="185"/>
      <c r="M37" s="115" t="s">
        <v>119</v>
      </c>
      <c r="N37" s="81">
        <f>COUNTIF(F$23:F127,"3 юн.сп.р.")</f>
        <v>0</v>
      </c>
      <c r="O37" s="16"/>
      <c r="P37" s="16"/>
      <c r="Q37" s="16"/>
      <c r="R37" s="16"/>
      <c r="S37" s="22"/>
      <c r="T37" s="22"/>
      <c r="U37" s="22"/>
    </row>
    <row r="38" spans="1:21" ht="5.25" customHeight="1" x14ac:dyDescent="0.2">
      <c r="A38" s="174"/>
      <c r="B38" s="170"/>
      <c r="C38" s="170"/>
      <c r="D38" s="170"/>
      <c r="E38" s="170"/>
      <c r="F38" s="170"/>
      <c r="G38" s="166"/>
      <c r="H38" s="176"/>
      <c r="I38" s="176"/>
      <c r="J38" s="176"/>
      <c r="K38" s="176"/>
      <c r="L38" s="176"/>
      <c r="M38" s="177"/>
      <c r="N38" s="97"/>
      <c r="O38" s="16"/>
      <c r="P38" s="16"/>
      <c r="Q38" s="16"/>
      <c r="R38" s="16"/>
      <c r="S38" s="22"/>
      <c r="T38" s="22"/>
      <c r="U38" s="22"/>
    </row>
    <row r="39" spans="1:21" ht="13.5" customHeight="1" x14ac:dyDescent="0.2">
      <c r="A39" s="98"/>
      <c r="B39" s="178"/>
      <c r="C39" s="178"/>
      <c r="D39" s="221" t="s">
        <v>106</v>
      </c>
      <c r="E39" s="261"/>
      <c r="F39" s="261"/>
      <c r="G39" s="221" t="s">
        <v>107</v>
      </c>
      <c r="H39" s="261"/>
      <c r="I39" s="261"/>
      <c r="J39" s="120"/>
      <c r="K39" s="120"/>
      <c r="L39" s="221"/>
      <c r="M39" s="261"/>
      <c r="N39" s="223"/>
      <c r="O39" s="16"/>
      <c r="P39" s="16"/>
      <c r="Q39" s="16"/>
      <c r="R39" s="16"/>
      <c r="S39" s="22"/>
      <c r="T39" s="22"/>
      <c r="U39" s="22"/>
    </row>
    <row r="40" spans="1:21" ht="13.5" customHeight="1" x14ac:dyDescent="0.2">
      <c r="A40" s="229"/>
      <c r="B40" s="210"/>
      <c r="C40" s="210"/>
      <c r="D40" s="210"/>
      <c r="E40" s="210"/>
      <c r="F40" s="227"/>
      <c r="G40" s="210"/>
      <c r="H40" s="210"/>
      <c r="I40" s="210"/>
      <c r="J40" s="210"/>
      <c r="K40" s="210"/>
      <c r="L40" s="210"/>
      <c r="M40" s="210"/>
      <c r="N40" s="228"/>
      <c r="O40" s="16"/>
      <c r="P40" s="16"/>
      <c r="Q40" s="16"/>
      <c r="R40" s="16"/>
      <c r="S40" s="22"/>
      <c r="T40" s="22"/>
      <c r="U40" s="22"/>
    </row>
    <row r="41" spans="1:21" ht="13.5" customHeight="1" x14ac:dyDescent="0.2">
      <c r="A41" s="101"/>
      <c r="B41" s="15"/>
      <c r="C41" s="15"/>
      <c r="D41" s="15"/>
      <c r="E41" s="15"/>
      <c r="F41" s="15"/>
      <c r="G41" s="15"/>
      <c r="H41" s="49"/>
      <c r="I41" s="15"/>
      <c r="J41" s="15"/>
      <c r="K41" s="15"/>
      <c r="L41" s="49"/>
      <c r="M41" s="15"/>
      <c r="N41" s="102"/>
      <c r="O41" s="16"/>
      <c r="P41" s="16"/>
      <c r="Q41" s="16"/>
      <c r="R41" s="16"/>
      <c r="S41" s="22"/>
      <c r="T41" s="22"/>
      <c r="U41" s="22"/>
    </row>
    <row r="42" spans="1:21" ht="13.5" customHeight="1" x14ac:dyDescent="0.2">
      <c r="A42" s="101"/>
      <c r="B42" s="15"/>
      <c r="C42" s="15"/>
      <c r="D42" s="15"/>
      <c r="E42" s="15"/>
      <c r="F42" s="15"/>
      <c r="G42" s="15"/>
      <c r="H42" s="49"/>
      <c r="I42" s="15"/>
      <c r="J42" s="15"/>
      <c r="K42" s="15"/>
      <c r="L42" s="49"/>
      <c r="M42" s="15"/>
      <c r="N42" s="102"/>
      <c r="O42" s="16"/>
      <c r="P42" s="16"/>
      <c r="Q42" s="16"/>
      <c r="R42" s="16"/>
      <c r="S42" s="22"/>
      <c r="T42" s="22"/>
      <c r="U42" s="22"/>
    </row>
    <row r="43" spans="1:21" ht="13.5" customHeight="1" x14ac:dyDescent="0.2">
      <c r="A43" s="101"/>
      <c r="B43" s="15"/>
      <c r="C43" s="15"/>
      <c r="D43" s="15"/>
      <c r="E43" s="15"/>
      <c r="F43" s="15"/>
      <c r="G43" s="15"/>
      <c r="H43" s="49"/>
      <c r="I43" s="15"/>
      <c r="J43" s="15"/>
      <c r="K43" s="15"/>
      <c r="L43" s="49"/>
      <c r="M43" s="15"/>
      <c r="N43" s="102"/>
      <c r="O43" s="16"/>
      <c r="P43" s="16"/>
      <c r="Q43" s="16"/>
      <c r="R43" s="16"/>
      <c r="S43" s="22"/>
      <c r="T43" s="22"/>
      <c r="U43" s="22"/>
    </row>
    <row r="44" spans="1:21" ht="13.5" customHeight="1" x14ac:dyDescent="0.2">
      <c r="A44" s="101"/>
      <c r="B44" s="15"/>
      <c r="C44" s="15"/>
      <c r="D44" s="15"/>
      <c r="E44" s="15"/>
      <c r="F44" s="15"/>
      <c r="G44" s="15"/>
      <c r="H44" s="49"/>
      <c r="I44" s="15"/>
      <c r="J44" s="15"/>
      <c r="K44" s="15"/>
      <c r="L44" s="49"/>
      <c r="M44" s="15"/>
      <c r="N44" s="102"/>
      <c r="O44" s="16"/>
      <c r="P44" s="16"/>
      <c r="Q44" s="16"/>
      <c r="R44" s="16"/>
      <c r="S44" s="22"/>
      <c r="T44" s="22"/>
      <c r="U44" s="22"/>
    </row>
    <row r="45" spans="1:21" ht="13.5" customHeight="1" x14ac:dyDescent="0.2">
      <c r="A45" s="179"/>
      <c r="B45" s="180"/>
      <c r="C45" s="180"/>
      <c r="D45" s="268" t="str">
        <f>G17</f>
        <v>Долгих А.Б  (Iк. г.Сантк- Петербург)</v>
      </c>
      <c r="E45" s="269"/>
      <c r="F45" s="269"/>
      <c r="G45" s="268" t="str">
        <f>G18</f>
        <v>Кокунов А.В.  (Iк. г.Сантк- Петербург)</v>
      </c>
      <c r="H45" s="269"/>
      <c r="I45" s="269"/>
      <c r="J45" s="181"/>
      <c r="K45" s="181"/>
      <c r="L45" s="268"/>
      <c r="M45" s="269"/>
      <c r="N45" s="274"/>
      <c r="O45" s="18"/>
      <c r="P45" s="18"/>
      <c r="Q45" s="18"/>
      <c r="R45" s="18"/>
      <c r="S45" s="106"/>
      <c r="T45" s="106"/>
      <c r="U45" s="106"/>
    </row>
    <row r="46" spans="1:21" ht="13.5" customHeight="1" x14ac:dyDescent="0.2">
      <c r="A46" s="16"/>
      <c r="B46" s="15"/>
      <c r="C46" s="15"/>
      <c r="D46" s="16"/>
      <c r="E46" s="16"/>
      <c r="F46" s="16"/>
      <c r="G46" s="16"/>
      <c r="H46" s="22"/>
      <c r="I46" s="16"/>
      <c r="J46" s="16"/>
      <c r="K46" s="16"/>
      <c r="L46" s="22"/>
      <c r="M46" s="16"/>
      <c r="N46" s="16"/>
      <c r="O46" s="16"/>
      <c r="P46" s="16"/>
      <c r="Q46" s="16"/>
      <c r="R46" s="16"/>
      <c r="S46" s="22"/>
      <c r="T46" s="22"/>
      <c r="U46" s="22"/>
    </row>
    <row r="47" spans="1:21" ht="13.5" customHeight="1" x14ac:dyDescent="0.2">
      <c r="A47" s="16"/>
      <c r="B47" s="15"/>
      <c r="C47" s="15"/>
      <c r="D47" s="16"/>
      <c r="E47" s="16"/>
      <c r="F47" s="16"/>
      <c r="G47" s="16"/>
      <c r="H47" s="22"/>
      <c r="I47" s="16"/>
      <c r="J47" s="16"/>
      <c r="K47" s="16"/>
      <c r="L47" s="22"/>
      <c r="M47" s="16"/>
      <c r="N47" s="16"/>
      <c r="O47" s="16"/>
      <c r="P47" s="16"/>
      <c r="Q47" s="16"/>
      <c r="R47" s="16"/>
      <c r="S47" s="22"/>
      <c r="T47" s="22"/>
      <c r="U47" s="22"/>
    </row>
    <row r="48" spans="1:21" ht="13.5" customHeight="1" x14ac:dyDescent="0.2">
      <c r="A48" s="16"/>
      <c r="B48" s="15"/>
      <c r="C48" s="15"/>
      <c r="D48" s="16"/>
      <c r="E48" s="16"/>
      <c r="F48" s="16"/>
      <c r="G48" s="16"/>
      <c r="H48" s="22"/>
      <c r="I48" s="16"/>
      <c r="J48" s="16"/>
      <c r="K48" s="16"/>
      <c r="L48" s="22"/>
      <c r="M48" s="16"/>
      <c r="N48" s="16"/>
      <c r="O48" s="16"/>
      <c r="P48" s="16"/>
      <c r="Q48" s="16"/>
      <c r="R48" s="16"/>
      <c r="S48" s="22"/>
      <c r="T48" s="22"/>
      <c r="U48" s="22"/>
    </row>
    <row r="49" spans="1:21" ht="13.5" customHeight="1" x14ac:dyDescent="0.2">
      <c r="A49" s="16"/>
      <c r="B49" s="15"/>
      <c r="C49" s="15"/>
      <c r="D49" s="16"/>
      <c r="E49" s="16"/>
      <c r="F49" s="16"/>
      <c r="G49" s="16"/>
      <c r="H49" s="22"/>
      <c r="I49" s="16"/>
      <c r="J49" s="16"/>
      <c r="K49" s="16"/>
      <c r="L49" s="22"/>
      <c r="M49" s="16"/>
      <c r="N49" s="16"/>
      <c r="O49" s="16"/>
      <c r="P49" s="16"/>
      <c r="Q49" s="16"/>
      <c r="R49" s="16"/>
      <c r="S49" s="22"/>
      <c r="T49" s="22"/>
      <c r="U49" s="22"/>
    </row>
    <row r="50" spans="1:21" ht="13.5" customHeight="1" x14ac:dyDescent="0.2">
      <c r="A50" s="16"/>
      <c r="B50" s="15"/>
      <c r="C50" s="15"/>
      <c r="D50" s="16"/>
      <c r="E50" s="16"/>
      <c r="F50" s="16"/>
      <c r="G50" s="16"/>
      <c r="H50" s="22"/>
      <c r="I50" s="16"/>
      <c r="J50" s="16"/>
      <c r="K50" s="16"/>
      <c r="L50" s="22"/>
      <c r="M50" s="16"/>
      <c r="N50" s="16"/>
      <c r="O50" s="16"/>
      <c r="P50" s="16"/>
      <c r="Q50" s="16"/>
      <c r="R50" s="16"/>
      <c r="S50" s="22"/>
      <c r="T50" s="22"/>
      <c r="U50" s="22"/>
    </row>
    <row r="51" spans="1:21" ht="13.5" customHeight="1" x14ac:dyDescent="0.2">
      <c r="A51" s="16"/>
      <c r="B51" s="15"/>
      <c r="C51" s="15"/>
      <c r="D51" s="16"/>
      <c r="E51" s="16"/>
      <c r="F51" s="16"/>
      <c r="G51" s="16"/>
      <c r="H51" s="22"/>
      <c r="I51" s="16"/>
      <c r="J51" s="16"/>
      <c r="K51" s="16"/>
      <c r="L51" s="22"/>
      <c r="M51" s="16"/>
      <c r="N51" s="16"/>
      <c r="O51" s="16"/>
      <c r="P51" s="16"/>
      <c r="Q51" s="16"/>
      <c r="R51" s="16"/>
      <c r="S51" s="22"/>
      <c r="T51" s="22"/>
      <c r="U51" s="22"/>
    </row>
    <row r="52" spans="1:21" ht="13.5" customHeight="1" x14ac:dyDescent="0.2">
      <c r="A52" s="16"/>
      <c r="B52" s="15"/>
      <c r="C52" s="15"/>
      <c r="D52" s="16"/>
      <c r="E52" s="16"/>
      <c r="F52" s="16"/>
      <c r="G52" s="16"/>
      <c r="H52" s="22"/>
      <c r="I52" s="16"/>
      <c r="J52" s="16"/>
      <c r="K52" s="16"/>
      <c r="L52" s="22"/>
      <c r="M52" s="16"/>
      <c r="N52" s="16"/>
      <c r="O52" s="16"/>
      <c r="P52" s="16"/>
      <c r="Q52" s="16"/>
      <c r="R52" s="16"/>
      <c r="S52" s="22"/>
      <c r="T52" s="22"/>
      <c r="U52" s="22"/>
    </row>
    <row r="53" spans="1:21" ht="13.5" customHeight="1" x14ac:dyDescent="0.2">
      <c r="A53" s="16"/>
      <c r="B53" s="15"/>
      <c r="C53" s="15"/>
      <c r="D53" s="16"/>
      <c r="E53" s="16"/>
      <c r="F53" s="16"/>
      <c r="G53" s="16"/>
      <c r="H53" s="22"/>
      <c r="I53" s="16"/>
      <c r="J53" s="16"/>
      <c r="K53" s="16"/>
      <c r="L53" s="22"/>
      <c r="M53" s="16"/>
      <c r="N53" s="16"/>
      <c r="O53" s="16"/>
      <c r="P53" s="16"/>
      <c r="Q53" s="16"/>
      <c r="R53" s="16"/>
      <c r="S53" s="22"/>
      <c r="T53" s="22"/>
      <c r="U53" s="22"/>
    </row>
    <row r="54" spans="1:21" ht="13.5" customHeight="1" x14ac:dyDescent="0.2">
      <c r="A54" s="16"/>
      <c r="B54" s="15"/>
      <c r="C54" s="15"/>
      <c r="D54" s="16"/>
      <c r="E54" s="16"/>
      <c r="F54" s="16"/>
      <c r="G54" s="16"/>
      <c r="H54" s="22"/>
      <c r="I54" s="16"/>
      <c r="J54" s="16"/>
      <c r="K54" s="16"/>
      <c r="L54" s="22"/>
      <c r="M54" s="16"/>
      <c r="N54" s="16"/>
      <c r="O54" s="16"/>
      <c r="P54" s="16"/>
      <c r="Q54" s="16"/>
      <c r="R54" s="16"/>
      <c r="S54" s="22"/>
      <c r="T54" s="22"/>
      <c r="U54" s="22"/>
    </row>
    <row r="55" spans="1:21" ht="13.5" customHeight="1" x14ac:dyDescent="0.2">
      <c r="A55" s="16"/>
      <c r="B55" s="15"/>
      <c r="C55" s="15"/>
      <c r="D55" s="16"/>
      <c r="E55" s="16"/>
      <c r="F55" s="16"/>
      <c r="G55" s="16"/>
      <c r="H55" s="22"/>
      <c r="I55" s="16"/>
      <c r="J55" s="16"/>
      <c r="K55" s="16"/>
      <c r="L55" s="22"/>
      <c r="M55" s="16"/>
      <c r="N55" s="16"/>
      <c r="O55" s="16"/>
      <c r="P55" s="16"/>
      <c r="Q55" s="16"/>
      <c r="R55" s="16"/>
      <c r="S55" s="22"/>
      <c r="T55" s="22"/>
      <c r="U55" s="22"/>
    </row>
    <row r="56" spans="1:21" ht="13.5" customHeight="1" x14ac:dyDescent="0.2">
      <c r="A56" s="16"/>
      <c r="B56" s="15"/>
      <c r="C56" s="15"/>
      <c r="D56" s="16"/>
      <c r="E56" s="16"/>
      <c r="F56" s="16"/>
      <c r="G56" s="16"/>
      <c r="H56" s="22"/>
      <c r="I56" s="16"/>
      <c r="J56" s="16"/>
      <c r="K56" s="16"/>
      <c r="L56" s="22"/>
      <c r="M56" s="16"/>
      <c r="N56" s="16"/>
      <c r="O56" s="16"/>
      <c r="P56" s="16"/>
      <c r="Q56" s="16"/>
      <c r="R56" s="16"/>
      <c r="S56" s="22"/>
      <c r="T56" s="22"/>
      <c r="U56" s="22"/>
    </row>
    <row r="57" spans="1:21" ht="13.5" customHeight="1" x14ac:dyDescent="0.2">
      <c r="A57" s="16"/>
      <c r="B57" s="15"/>
      <c r="C57" s="15"/>
      <c r="D57" s="16"/>
      <c r="E57" s="16"/>
      <c r="F57" s="16"/>
      <c r="G57" s="16"/>
      <c r="H57" s="22"/>
      <c r="I57" s="16"/>
      <c r="J57" s="16"/>
      <c r="K57" s="16"/>
      <c r="L57" s="22"/>
      <c r="M57" s="16"/>
      <c r="N57" s="16"/>
      <c r="O57" s="16"/>
      <c r="P57" s="16"/>
      <c r="Q57" s="16"/>
      <c r="R57" s="16"/>
      <c r="S57" s="22"/>
      <c r="T57" s="22"/>
      <c r="U57" s="22"/>
    </row>
    <row r="58" spans="1:21" ht="13.5" customHeight="1" x14ac:dyDescent="0.2">
      <c r="A58" s="16"/>
      <c r="B58" s="15"/>
      <c r="C58" s="15"/>
      <c r="D58" s="16"/>
      <c r="E58" s="16"/>
      <c r="F58" s="16"/>
      <c r="G58" s="16"/>
      <c r="H58" s="22"/>
      <c r="I58" s="16"/>
      <c r="J58" s="16"/>
      <c r="K58" s="16"/>
      <c r="L58" s="22"/>
      <c r="M58" s="16"/>
      <c r="N58" s="16"/>
      <c r="O58" s="16"/>
      <c r="P58" s="16"/>
      <c r="Q58" s="16"/>
      <c r="R58" s="16"/>
      <c r="S58" s="22"/>
      <c r="T58" s="22"/>
      <c r="U58" s="22"/>
    </row>
    <row r="59" spans="1:21" ht="13.5" customHeight="1" x14ac:dyDescent="0.2">
      <c r="A59" s="16"/>
      <c r="B59" s="15"/>
      <c r="C59" s="15"/>
      <c r="D59" s="16"/>
      <c r="E59" s="16"/>
      <c r="F59" s="16"/>
      <c r="G59" s="16"/>
      <c r="H59" s="22"/>
      <c r="I59" s="16"/>
      <c r="J59" s="16"/>
      <c r="K59" s="16"/>
      <c r="L59" s="22"/>
      <c r="M59" s="16"/>
      <c r="N59" s="16"/>
      <c r="O59" s="16"/>
      <c r="P59" s="16"/>
      <c r="Q59" s="16"/>
      <c r="R59" s="16"/>
      <c r="S59" s="22"/>
      <c r="T59" s="22"/>
      <c r="U59" s="22"/>
    </row>
    <row r="60" spans="1:21" ht="13.5" customHeight="1" x14ac:dyDescent="0.2">
      <c r="A60" s="16"/>
      <c r="B60" s="15"/>
      <c r="C60" s="15"/>
      <c r="D60" s="16"/>
      <c r="E60" s="16"/>
      <c r="F60" s="16"/>
      <c r="G60" s="16"/>
      <c r="H60" s="22"/>
      <c r="I60" s="16"/>
      <c r="J60" s="16"/>
      <c r="K60" s="16"/>
      <c r="L60" s="22"/>
      <c r="M60" s="16"/>
      <c r="N60" s="16"/>
      <c r="O60" s="16"/>
      <c r="P60" s="16"/>
      <c r="Q60" s="16"/>
      <c r="R60" s="16"/>
      <c r="S60" s="22"/>
      <c r="T60" s="22"/>
      <c r="U60" s="22"/>
    </row>
    <row r="61" spans="1:21" ht="13.5" customHeight="1" x14ac:dyDescent="0.2">
      <c r="A61" s="16"/>
      <c r="B61" s="15"/>
      <c r="C61" s="15"/>
      <c r="D61" s="16"/>
      <c r="E61" s="16"/>
      <c r="F61" s="16"/>
      <c r="G61" s="16"/>
      <c r="H61" s="22"/>
      <c r="I61" s="16"/>
      <c r="J61" s="16"/>
      <c r="K61" s="16"/>
      <c r="L61" s="22"/>
      <c r="M61" s="16"/>
      <c r="N61" s="16"/>
      <c r="O61" s="16"/>
      <c r="P61" s="16"/>
      <c r="Q61" s="16"/>
      <c r="R61" s="16"/>
      <c r="S61" s="22"/>
      <c r="T61" s="22"/>
      <c r="U61" s="22"/>
    </row>
    <row r="62" spans="1:21" ht="13.5" customHeight="1" x14ac:dyDescent="0.2">
      <c r="A62" s="16"/>
      <c r="B62" s="15"/>
      <c r="C62" s="15"/>
      <c r="D62" s="16"/>
      <c r="E62" s="16"/>
      <c r="F62" s="16"/>
      <c r="G62" s="16"/>
      <c r="H62" s="22"/>
      <c r="I62" s="16"/>
      <c r="J62" s="16"/>
      <c r="K62" s="16"/>
      <c r="L62" s="22"/>
      <c r="M62" s="16"/>
      <c r="N62" s="16"/>
      <c r="O62" s="16"/>
      <c r="P62" s="16"/>
      <c r="Q62" s="16"/>
      <c r="R62" s="16"/>
      <c r="S62" s="22"/>
      <c r="T62" s="22"/>
      <c r="U62" s="22"/>
    </row>
    <row r="63" spans="1:21" ht="13.5" customHeight="1" x14ac:dyDescent="0.2">
      <c r="A63" s="16"/>
      <c r="B63" s="15"/>
      <c r="C63" s="15"/>
      <c r="D63" s="16"/>
      <c r="E63" s="16"/>
      <c r="F63" s="16"/>
      <c r="G63" s="16"/>
      <c r="H63" s="22"/>
      <c r="I63" s="16"/>
      <c r="J63" s="16"/>
      <c r="K63" s="16"/>
      <c r="L63" s="22"/>
      <c r="M63" s="16"/>
      <c r="N63" s="16"/>
      <c r="O63" s="16"/>
      <c r="P63" s="16"/>
      <c r="Q63" s="16"/>
      <c r="R63" s="16"/>
      <c r="S63" s="22"/>
      <c r="T63" s="22"/>
      <c r="U63" s="22"/>
    </row>
    <row r="64" spans="1:21" ht="13.5" customHeight="1" x14ac:dyDescent="0.2">
      <c r="A64" s="16"/>
      <c r="B64" s="15"/>
      <c r="C64" s="15"/>
      <c r="D64" s="16"/>
      <c r="E64" s="16"/>
      <c r="F64" s="16"/>
      <c r="G64" s="16"/>
      <c r="H64" s="22"/>
      <c r="I64" s="16"/>
      <c r="J64" s="16"/>
      <c r="K64" s="16"/>
      <c r="L64" s="22"/>
      <c r="M64" s="16"/>
      <c r="N64" s="16"/>
      <c r="O64" s="16"/>
      <c r="P64" s="16"/>
      <c r="Q64" s="16"/>
      <c r="R64" s="16"/>
      <c r="S64" s="22"/>
      <c r="T64" s="22"/>
      <c r="U64" s="22"/>
    </row>
    <row r="65" spans="1:21" ht="13.5" customHeight="1" x14ac:dyDescent="0.2">
      <c r="A65" s="16"/>
      <c r="B65" s="15"/>
      <c r="C65" s="15"/>
      <c r="D65" s="16"/>
      <c r="E65" s="16"/>
      <c r="F65" s="16"/>
      <c r="G65" s="16"/>
      <c r="H65" s="22"/>
      <c r="I65" s="16"/>
      <c r="J65" s="16"/>
      <c r="K65" s="16"/>
      <c r="L65" s="22"/>
      <c r="M65" s="16"/>
      <c r="N65" s="16"/>
      <c r="O65" s="16"/>
      <c r="P65" s="16"/>
      <c r="Q65" s="16"/>
      <c r="R65" s="16"/>
      <c r="S65" s="22"/>
      <c r="T65" s="22"/>
      <c r="U65" s="22"/>
    </row>
    <row r="66" spans="1:21" ht="13.5" customHeight="1" x14ac:dyDescent="0.2">
      <c r="A66" s="16"/>
      <c r="B66" s="15"/>
      <c r="C66" s="15"/>
      <c r="D66" s="16"/>
      <c r="E66" s="16"/>
      <c r="F66" s="16"/>
      <c r="G66" s="16"/>
      <c r="H66" s="22"/>
      <c r="I66" s="16"/>
      <c r="J66" s="16"/>
      <c r="K66" s="16"/>
      <c r="L66" s="22"/>
      <c r="M66" s="16"/>
      <c r="N66" s="16"/>
      <c r="O66" s="16"/>
      <c r="P66" s="16"/>
      <c r="Q66" s="16"/>
      <c r="R66" s="16"/>
      <c r="S66" s="22"/>
      <c r="T66" s="22"/>
      <c r="U66" s="22"/>
    </row>
    <row r="67" spans="1:21" ht="13.5" customHeight="1" x14ac:dyDescent="0.2">
      <c r="A67" s="16"/>
      <c r="B67" s="15"/>
      <c r="C67" s="15"/>
      <c r="D67" s="16"/>
      <c r="E67" s="16"/>
      <c r="F67" s="16"/>
      <c r="G67" s="16"/>
      <c r="H67" s="22"/>
      <c r="I67" s="16"/>
      <c r="J67" s="16"/>
      <c r="K67" s="16"/>
      <c r="L67" s="22"/>
      <c r="M67" s="16"/>
      <c r="N67" s="16"/>
      <c r="O67" s="16"/>
      <c r="P67" s="16"/>
      <c r="Q67" s="16"/>
      <c r="R67" s="16"/>
      <c r="S67" s="22"/>
      <c r="T67" s="22"/>
      <c r="U67" s="22"/>
    </row>
    <row r="68" spans="1:21" ht="13.5" customHeight="1" x14ac:dyDescent="0.2">
      <c r="A68" s="16"/>
      <c r="B68" s="15"/>
      <c r="C68" s="15"/>
      <c r="D68" s="16"/>
      <c r="E68" s="16"/>
      <c r="F68" s="16"/>
      <c r="G68" s="16"/>
      <c r="H68" s="22"/>
      <c r="I68" s="16"/>
      <c r="J68" s="16"/>
      <c r="K68" s="16"/>
      <c r="L68" s="22"/>
      <c r="M68" s="16"/>
      <c r="N68" s="16"/>
      <c r="O68" s="16"/>
      <c r="P68" s="16"/>
      <c r="Q68" s="16"/>
      <c r="R68" s="16"/>
      <c r="S68" s="22"/>
      <c r="T68" s="22"/>
      <c r="U68" s="22"/>
    </row>
    <row r="69" spans="1:21" ht="13.5" customHeight="1" x14ac:dyDescent="0.2">
      <c r="A69" s="16"/>
      <c r="B69" s="15"/>
      <c r="C69" s="15"/>
      <c r="D69" s="16"/>
      <c r="E69" s="16"/>
      <c r="F69" s="16"/>
      <c r="G69" s="16"/>
      <c r="H69" s="22"/>
      <c r="I69" s="16"/>
      <c r="J69" s="16"/>
      <c r="K69" s="16"/>
      <c r="L69" s="22"/>
      <c r="M69" s="16"/>
      <c r="N69" s="16"/>
      <c r="O69" s="16"/>
      <c r="P69" s="16"/>
      <c r="Q69" s="16"/>
      <c r="R69" s="16"/>
      <c r="S69" s="22"/>
      <c r="T69" s="22"/>
      <c r="U69" s="22"/>
    </row>
    <row r="70" spans="1:21" ht="13.5" customHeight="1" x14ac:dyDescent="0.2">
      <c r="A70" s="16"/>
      <c r="B70" s="15"/>
      <c r="C70" s="15"/>
      <c r="D70" s="16"/>
      <c r="E70" s="16"/>
      <c r="F70" s="16"/>
      <c r="G70" s="16"/>
      <c r="H70" s="22"/>
      <c r="I70" s="16"/>
      <c r="J70" s="16"/>
      <c r="K70" s="16"/>
      <c r="L70" s="22"/>
      <c r="M70" s="16"/>
      <c r="N70" s="16"/>
      <c r="O70" s="16"/>
      <c r="P70" s="16"/>
      <c r="Q70" s="16"/>
      <c r="R70" s="16"/>
      <c r="S70" s="22"/>
      <c r="T70" s="22"/>
      <c r="U70" s="22"/>
    </row>
    <row r="71" spans="1:21" ht="13.5" customHeight="1" x14ac:dyDescent="0.2">
      <c r="A71" s="16"/>
      <c r="B71" s="15"/>
      <c r="C71" s="15"/>
      <c r="D71" s="16"/>
      <c r="E71" s="16"/>
      <c r="F71" s="16"/>
      <c r="G71" s="16"/>
      <c r="H71" s="22"/>
      <c r="I71" s="16"/>
      <c r="J71" s="16"/>
      <c r="K71" s="16"/>
      <c r="L71" s="22"/>
      <c r="M71" s="16"/>
      <c r="N71" s="16"/>
      <c r="O71" s="16"/>
      <c r="P71" s="16"/>
      <c r="Q71" s="16"/>
      <c r="R71" s="16"/>
      <c r="S71" s="22"/>
      <c r="T71" s="22"/>
      <c r="U71" s="22"/>
    </row>
    <row r="72" spans="1:21" ht="13.5" customHeight="1" x14ac:dyDescent="0.2">
      <c r="A72" s="16"/>
      <c r="B72" s="15"/>
      <c r="C72" s="15"/>
      <c r="D72" s="16"/>
      <c r="E72" s="16"/>
      <c r="F72" s="16"/>
      <c r="G72" s="16"/>
      <c r="H72" s="22"/>
      <c r="I72" s="16"/>
      <c r="J72" s="16"/>
      <c r="K72" s="16"/>
      <c r="L72" s="22"/>
      <c r="M72" s="16"/>
      <c r="N72" s="16"/>
      <c r="O72" s="16"/>
      <c r="P72" s="16"/>
      <c r="Q72" s="16"/>
      <c r="R72" s="16"/>
      <c r="S72" s="22"/>
      <c r="T72" s="22"/>
      <c r="U72" s="22"/>
    </row>
    <row r="73" spans="1:21" ht="13.5" customHeight="1" x14ac:dyDescent="0.2">
      <c r="A73" s="16"/>
      <c r="B73" s="15"/>
      <c r="C73" s="15"/>
      <c r="D73" s="16"/>
      <c r="E73" s="16"/>
      <c r="F73" s="16"/>
      <c r="G73" s="16"/>
      <c r="H73" s="22"/>
      <c r="I73" s="16"/>
      <c r="J73" s="16"/>
      <c r="K73" s="16"/>
      <c r="L73" s="22"/>
      <c r="M73" s="16"/>
      <c r="N73" s="16"/>
      <c r="O73" s="16"/>
      <c r="P73" s="16"/>
      <c r="Q73" s="16"/>
      <c r="R73" s="16"/>
      <c r="S73" s="22"/>
      <c r="T73" s="22"/>
      <c r="U73" s="22"/>
    </row>
    <row r="74" spans="1:21" ht="13.5" customHeight="1" x14ac:dyDescent="0.2">
      <c r="A74" s="16"/>
      <c r="B74" s="15"/>
      <c r="C74" s="15"/>
      <c r="D74" s="16"/>
      <c r="E74" s="16"/>
      <c r="F74" s="16"/>
      <c r="G74" s="16"/>
      <c r="H74" s="22"/>
      <c r="I74" s="16"/>
      <c r="J74" s="16"/>
      <c r="K74" s="16"/>
      <c r="L74" s="22"/>
      <c r="M74" s="16"/>
      <c r="N74" s="16"/>
      <c r="O74" s="16"/>
      <c r="P74" s="16"/>
      <c r="Q74" s="16"/>
      <c r="R74" s="16"/>
      <c r="S74" s="22"/>
      <c r="T74" s="22"/>
      <c r="U74" s="22"/>
    </row>
    <row r="75" spans="1:21" ht="13.5" customHeight="1" x14ac:dyDescent="0.2">
      <c r="A75" s="16"/>
      <c r="B75" s="15"/>
      <c r="C75" s="15"/>
      <c r="D75" s="16"/>
      <c r="E75" s="16"/>
      <c r="F75" s="16"/>
      <c r="G75" s="16"/>
      <c r="H75" s="22"/>
      <c r="I75" s="16"/>
      <c r="J75" s="16"/>
      <c r="K75" s="16"/>
      <c r="L75" s="22"/>
      <c r="M75" s="16"/>
      <c r="N75" s="16"/>
      <c r="O75" s="16"/>
      <c r="P75" s="16"/>
      <c r="Q75" s="16"/>
      <c r="R75" s="16"/>
      <c r="S75" s="22"/>
      <c r="T75" s="22"/>
      <c r="U75" s="22"/>
    </row>
    <row r="76" spans="1:21" ht="13.5" customHeight="1" x14ac:dyDescent="0.2">
      <c r="A76" s="16"/>
      <c r="B76" s="15"/>
      <c r="C76" s="15"/>
      <c r="D76" s="16"/>
      <c r="E76" s="16"/>
      <c r="F76" s="16"/>
      <c r="G76" s="16"/>
      <c r="H76" s="22"/>
      <c r="I76" s="16"/>
      <c r="J76" s="16"/>
      <c r="K76" s="16"/>
      <c r="L76" s="22"/>
      <c r="M76" s="16"/>
      <c r="N76" s="16"/>
      <c r="O76" s="16"/>
      <c r="P76" s="16"/>
      <c r="Q76" s="16"/>
      <c r="R76" s="16"/>
      <c r="S76" s="22"/>
      <c r="T76" s="22"/>
      <c r="U76" s="22"/>
    </row>
    <row r="77" spans="1:21" ht="13.5" customHeight="1" x14ac:dyDescent="0.2">
      <c r="A77" s="16"/>
      <c r="B77" s="15"/>
      <c r="C77" s="15"/>
      <c r="D77" s="16"/>
      <c r="E77" s="16"/>
      <c r="F77" s="16"/>
      <c r="G77" s="16"/>
      <c r="H77" s="22"/>
      <c r="I77" s="16"/>
      <c r="J77" s="16"/>
      <c r="K77" s="16"/>
      <c r="L77" s="22"/>
      <c r="M77" s="16"/>
      <c r="N77" s="16"/>
      <c r="O77" s="16"/>
      <c r="P77" s="16"/>
      <c r="Q77" s="16"/>
      <c r="R77" s="16"/>
      <c r="S77" s="22"/>
      <c r="T77" s="22"/>
      <c r="U77" s="22"/>
    </row>
    <row r="78" spans="1:21" ht="13.5" customHeight="1" x14ac:dyDescent="0.2">
      <c r="A78" s="16"/>
      <c r="B78" s="15"/>
      <c r="C78" s="15"/>
      <c r="D78" s="16"/>
      <c r="E78" s="16"/>
      <c r="F78" s="16"/>
      <c r="G78" s="16"/>
      <c r="H78" s="22"/>
      <c r="I78" s="16"/>
      <c r="J78" s="16"/>
      <c r="K78" s="16"/>
      <c r="L78" s="22"/>
      <c r="M78" s="16"/>
      <c r="N78" s="16"/>
      <c r="O78" s="16"/>
      <c r="P78" s="16"/>
      <c r="Q78" s="16"/>
      <c r="R78" s="16"/>
      <c r="S78" s="22"/>
      <c r="T78" s="22"/>
      <c r="U78" s="22"/>
    </row>
    <row r="79" spans="1:21" ht="13.5" customHeight="1" x14ac:dyDescent="0.2">
      <c r="A79" s="16"/>
      <c r="B79" s="15"/>
      <c r="C79" s="15"/>
      <c r="D79" s="16"/>
      <c r="E79" s="16"/>
      <c r="F79" s="16"/>
      <c r="G79" s="16"/>
      <c r="H79" s="22"/>
      <c r="I79" s="16"/>
      <c r="J79" s="16"/>
      <c r="K79" s="16"/>
      <c r="L79" s="22"/>
      <c r="M79" s="16"/>
      <c r="N79" s="16"/>
      <c r="O79" s="16"/>
      <c r="P79" s="16"/>
      <c r="Q79" s="16"/>
      <c r="R79" s="16"/>
      <c r="S79" s="22"/>
      <c r="T79" s="22"/>
      <c r="U79" s="22"/>
    </row>
    <row r="80" spans="1:21" ht="13.5" customHeight="1" x14ac:dyDescent="0.2">
      <c r="A80" s="16"/>
      <c r="B80" s="15"/>
      <c r="C80" s="15"/>
      <c r="D80" s="16"/>
      <c r="E80" s="16"/>
      <c r="F80" s="16"/>
      <c r="G80" s="16"/>
      <c r="H80" s="22"/>
      <c r="I80" s="16"/>
      <c r="J80" s="16"/>
      <c r="K80" s="16"/>
      <c r="L80" s="22"/>
      <c r="M80" s="16"/>
      <c r="N80" s="16"/>
      <c r="O80" s="16"/>
      <c r="P80" s="16"/>
      <c r="Q80" s="16"/>
      <c r="R80" s="16"/>
      <c r="S80" s="22"/>
      <c r="T80" s="22"/>
      <c r="U80" s="22"/>
    </row>
    <row r="81" spans="1:21" ht="13.5" customHeight="1" x14ac:dyDescent="0.2">
      <c r="A81" s="16"/>
      <c r="B81" s="15"/>
      <c r="C81" s="15"/>
      <c r="D81" s="16"/>
      <c r="E81" s="16"/>
      <c r="F81" s="16"/>
      <c r="G81" s="16"/>
      <c r="H81" s="22"/>
      <c r="I81" s="16"/>
      <c r="J81" s="16"/>
      <c r="K81" s="16"/>
      <c r="L81" s="22"/>
      <c r="M81" s="16"/>
      <c r="N81" s="16"/>
      <c r="O81" s="16"/>
      <c r="P81" s="16"/>
      <c r="Q81" s="16"/>
      <c r="R81" s="16"/>
      <c r="S81" s="22"/>
      <c r="T81" s="22"/>
      <c r="U81" s="22"/>
    </row>
    <row r="82" spans="1:21" ht="13.5" customHeight="1" x14ac:dyDescent="0.2">
      <c r="A82" s="16"/>
      <c r="B82" s="15"/>
      <c r="C82" s="15"/>
      <c r="D82" s="16"/>
      <c r="E82" s="16"/>
      <c r="F82" s="16"/>
      <c r="G82" s="16"/>
      <c r="H82" s="22"/>
      <c r="I82" s="16"/>
      <c r="J82" s="16"/>
      <c r="K82" s="16"/>
      <c r="L82" s="22"/>
      <c r="M82" s="16"/>
      <c r="N82" s="16"/>
      <c r="O82" s="16"/>
      <c r="P82" s="16"/>
      <c r="Q82" s="16"/>
      <c r="R82" s="16"/>
      <c r="S82" s="22"/>
      <c r="T82" s="22"/>
      <c r="U82" s="22"/>
    </row>
    <row r="83" spans="1:21" ht="13.5" customHeight="1" x14ac:dyDescent="0.2">
      <c r="A83" s="16"/>
      <c r="B83" s="15"/>
      <c r="C83" s="15"/>
      <c r="D83" s="16"/>
      <c r="E83" s="16"/>
      <c r="F83" s="16"/>
      <c r="G83" s="16"/>
      <c r="H83" s="22"/>
      <c r="I83" s="16"/>
      <c r="J83" s="16"/>
      <c r="K83" s="16"/>
      <c r="L83" s="22"/>
      <c r="M83" s="16"/>
      <c r="N83" s="16"/>
      <c r="O83" s="16"/>
      <c r="P83" s="16"/>
      <c r="Q83" s="16"/>
      <c r="R83" s="16"/>
      <c r="S83" s="22"/>
      <c r="T83" s="22"/>
      <c r="U83" s="22"/>
    </row>
    <row r="84" spans="1:21" ht="13.5" customHeight="1" x14ac:dyDescent="0.2">
      <c r="A84" s="16"/>
      <c r="B84" s="15"/>
      <c r="C84" s="15"/>
      <c r="D84" s="16"/>
      <c r="E84" s="16"/>
      <c r="F84" s="16"/>
      <c r="G84" s="16"/>
      <c r="H84" s="22"/>
      <c r="I84" s="16"/>
      <c r="J84" s="16"/>
      <c r="K84" s="16"/>
      <c r="L84" s="22"/>
      <c r="M84" s="16"/>
      <c r="N84" s="16"/>
      <c r="O84" s="16"/>
      <c r="P84" s="16"/>
      <c r="Q84" s="16"/>
      <c r="R84" s="16"/>
      <c r="S84" s="22"/>
      <c r="T84" s="22"/>
      <c r="U84" s="22"/>
    </row>
    <row r="85" spans="1:21" ht="13.5" customHeight="1" x14ac:dyDescent="0.2">
      <c r="A85" s="16"/>
      <c r="B85" s="15"/>
      <c r="C85" s="15"/>
      <c r="D85" s="16"/>
      <c r="E85" s="16"/>
      <c r="F85" s="16"/>
      <c r="G85" s="16"/>
      <c r="H85" s="22"/>
      <c r="I85" s="16"/>
      <c r="J85" s="16"/>
      <c r="K85" s="16"/>
      <c r="L85" s="22"/>
      <c r="M85" s="16"/>
      <c r="N85" s="16"/>
      <c r="O85" s="16"/>
      <c r="P85" s="16"/>
      <c r="Q85" s="16"/>
      <c r="R85" s="16"/>
      <c r="S85" s="22"/>
      <c r="T85" s="22"/>
      <c r="U85" s="22"/>
    </row>
    <row r="86" spans="1:21" ht="13.5" customHeight="1" x14ac:dyDescent="0.2">
      <c r="A86" s="16"/>
      <c r="B86" s="15"/>
      <c r="C86" s="15"/>
      <c r="D86" s="16"/>
      <c r="E86" s="16"/>
      <c r="F86" s="16"/>
      <c r="G86" s="16"/>
      <c r="H86" s="22"/>
      <c r="I86" s="16"/>
      <c r="J86" s="16"/>
      <c r="K86" s="16"/>
      <c r="L86" s="22"/>
      <c r="M86" s="16"/>
      <c r="N86" s="16"/>
      <c r="O86" s="16"/>
      <c r="P86" s="16"/>
      <c r="Q86" s="16"/>
      <c r="R86" s="16"/>
      <c r="S86" s="22"/>
      <c r="T86" s="22"/>
      <c r="U86" s="22"/>
    </row>
    <row r="87" spans="1:21" ht="13.5" customHeight="1" x14ac:dyDescent="0.2">
      <c r="A87" s="16"/>
      <c r="B87" s="15"/>
      <c r="C87" s="15"/>
      <c r="D87" s="16"/>
      <c r="E87" s="16"/>
      <c r="F87" s="16"/>
      <c r="G87" s="16"/>
      <c r="H87" s="22"/>
      <c r="I87" s="16"/>
      <c r="J87" s="16"/>
      <c r="K87" s="16"/>
      <c r="L87" s="22"/>
      <c r="M87" s="16"/>
      <c r="N87" s="16"/>
      <c r="O87" s="16"/>
      <c r="P87" s="16"/>
      <c r="Q87" s="16"/>
      <c r="R87" s="16"/>
      <c r="S87" s="22"/>
      <c r="T87" s="22"/>
      <c r="U87" s="22"/>
    </row>
    <row r="88" spans="1:21" ht="13.5" customHeight="1" x14ac:dyDescent="0.2">
      <c r="A88" s="16"/>
      <c r="B88" s="15"/>
      <c r="C88" s="15"/>
      <c r="D88" s="16"/>
      <c r="E88" s="16"/>
      <c r="F88" s="16"/>
      <c r="G88" s="16"/>
      <c r="H88" s="22"/>
      <c r="I88" s="16"/>
      <c r="J88" s="16"/>
      <c r="K88" s="16"/>
      <c r="L88" s="22"/>
      <c r="M88" s="16"/>
      <c r="N88" s="16"/>
      <c r="O88" s="16"/>
      <c r="P88" s="16"/>
      <c r="Q88" s="16"/>
      <c r="R88" s="16"/>
      <c r="S88" s="22"/>
      <c r="T88" s="22"/>
      <c r="U88" s="22"/>
    </row>
    <row r="89" spans="1:21" ht="13.5" customHeight="1" x14ac:dyDescent="0.2">
      <c r="A89" s="16"/>
      <c r="B89" s="15"/>
      <c r="C89" s="15"/>
      <c r="D89" s="16"/>
      <c r="E89" s="16"/>
      <c r="F89" s="16"/>
      <c r="G89" s="16"/>
      <c r="H89" s="22"/>
      <c r="I89" s="16"/>
      <c r="J89" s="16"/>
      <c r="K89" s="16"/>
      <c r="L89" s="22"/>
      <c r="M89" s="16"/>
      <c r="N89" s="16"/>
      <c r="O89" s="16"/>
      <c r="P89" s="16"/>
      <c r="Q89" s="16"/>
      <c r="R89" s="16"/>
      <c r="S89" s="22"/>
      <c r="T89" s="22"/>
      <c r="U89" s="22"/>
    </row>
    <row r="90" spans="1:21" ht="13.5" customHeight="1" x14ac:dyDescent="0.2">
      <c r="A90" s="16"/>
      <c r="B90" s="15"/>
      <c r="C90" s="15"/>
      <c r="D90" s="16"/>
      <c r="E90" s="16"/>
      <c r="F90" s="16"/>
      <c r="G90" s="16"/>
      <c r="H90" s="22"/>
      <c r="I90" s="16"/>
      <c r="J90" s="16"/>
      <c r="K90" s="16"/>
      <c r="L90" s="22"/>
      <c r="M90" s="16"/>
      <c r="N90" s="16"/>
      <c r="O90" s="16"/>
      <c r="P90" s="16"/>
      <c r="Q90" s="16"/>
      <c r="R90" s="16"/>
      <c r="S90" s="22"/>
      <c r="T90" s="22"/>
      <c r="U90" s="22"/>
    </row>
    <row r="91" spans="1:21" ht="13.5" customHeight="1" x14ac:dyDescent="0.2">
      <c r="A91" s="16"/>
      <c r="B91" s="15"/>
      <c r="C91" s="15"/>
      <c r="D91" s="16"/>
      <c r="E91" s="16"/>
      <c r="F91" s="16"/>
      <c r="G91" s="16"/>
      <c r="H91" s="22"/>
      <c r="I91" s="16"/>
      <c r="J91" s="16"/>
      <c r="K91" s="16"/>
      <c r="L91" s="22"/>
      <c r="M91" s="16"/>
      <c r="N91" s="16"/>
      <c r="O91" s="16"/>
      <c r="P91" s="16"/>
      <c r="Q91" s="16"/>
      <c r="R91" s="16"/>
      <c r="S91" s="22"/>
      <c r="T91" s="22"/>
      <c r="U91" s="22"/>
    </row>
    <row r="92" spans="1:21" ht="13.5" customHeight="1" x14ac:dyDescent="0.2">
      <c r="A92" s="16"/>
      <c r="B92" s="15"/>
      <c r="C92" s="15"/>
      <c r="D92" s="16"/>
      <c r="E92" s="16"/>
      <c r="F92" s="16"/>
      <c r="G92" s="16"/>
      <c r="H92" s="22"/>
      <c r="I92" s="16"/>
      <c r="J92" s="16"/>
      <c r="K92" s="16"/>
      <c r="L92" s="22"/>
      <c r="M92" s="16"/>
      <c r="N92" s="16"/>
      <c r="O92" s="16"/>
      <c r="P92" s="16"/>
      <c r="Q92" s="16"/>
      <c r="R92" s="16"/>
      <c r="S92" s="22"/>
      <c r="T92" s="22"/>
      <c r="U92" s="22"/>
    </row>
    <row r="93" spans="1:21" ht="13.5" customHeight="1" x14ac:dyDescent="0.2">
      <c r="A93" s="16"/>
      <c r="B93" s="15"/>
      <c r="C93" s="15"/>
      <c r="D93" s="16"/>
      <c r="E93" s="16"/>
      <c r="F93" s="16"/>
      <c r="G93" s="16"/>
      <c r="H93" s="22"/>
      <c r="I93" s="16"/>
      <c r="J93" s="16"/>
      <c r="K93" s="16"/>
      <c r="L93" s="22"/>
      <c r="M93" s="16"/>
      <c r="N93" s="16"/>
      <c r="O93" s="16"/>
      <c r="P93" s="16"/>
      <c r="Q93" s="16"/>
      <c r="R93" s="16"/>
      <c r="S93" s="22"/>
      <c r="T93" s="22"/>
      <c r="U93" s="22"/>
    </row>
    <row r="94" spans="1:21" ht="13.5" customHeight="1" x14ac:dyDescent="0.2">
      <c r="A94" s="16"/>
      <c r="B94" s="15"/>
      <c r="C94" s="15"/>
      <c r="D94" s="16"/>
      <c r="E94" s="16"/>
      <c r="F94" s="16"/>
      <c r="G94" s="16"/>
      <c r="H94" s="22"/>
      <c r="I94" s="16"/>
      <c r="J94" s="16"/>
      <c r="K94" s="16"/>
      <c r="L94" s="22"/>
      <c r="M94" s="16"/>
      <c r="N94" s="16"/>
      <c r="O94" s="16"/>
      <c r="P94" s="16"/>
      <c r="Q94" s="16"/>
      <c r="R94" s="16"/>
      <c r="S94" s="22"/>
      <c r="T94" s="22"/>
      <c r="U94" s="22"/>
    </row>
  </sheetData>
  <mergeCells count="37">
    <mergeCell ref="A21:A22"/>
    <mergeCell ref="A13:D13"/>
    <mergeCell ref="A15:G15"/>
    <mergeCell ref="H16:N16"/>
    <mergeCell ref="H15:N15"/>
    <mergeCell ref="A1:N1"/>
    <mergeCell ref="A2:N2"/>
    <mergeCell ref="N21:N22"/>
    <mergeCell ref="A14:D14"/>
    <mergeCell ref="G39:I39"/>
    <mergeCell ref="L39:N39"/>
    <mergeCell ref="A8:N8"/>
    <mergeCell ref="A9:N9"/>
    <mergeCell ref="A10:N10"/>
    <mergeCell ref="A11:N11"/>
    <mergeCell ref="A7:N7"/>
    <mergeCell ref="A6:N6"/>
    <mergeCell ref="A3:N3"/>
    <mergeCell ref="A5:N5"/>
    <mergeCell ref="D21:D22"/>
    <mergeCell ref="E21:E22"/>
    <mergeCell ref="A40:E40"/>
    <mergeCell ref="D45:F45"/>
    <mergeCell ref="G45:I45"/>
    <mergeCell ref="L21:L22"/>
    <mergeCell ref="M21:M22"/>
    <mergeCell ref="G30:N30"/>
    <mergeCell ref="A30:D30"/>
    <mergeCell ref="F40:N40"/>
    <mergeCell ref="G21:G22"/>
    <mergeCell ref="H21:I22"/>
    <mergeCell ref="J21:K21"/>
    <mergeCell ref="L45:N45"/>
    <mergeCell ref="C21:C22"/>
    <mergeCell ref="F21:F22"/>
    <mergeCell ref="D39:F39"/>
    <mergeCell ref="B21:B22"/>
  </mergeCells>
  <phoneticPr fontId="28" type="noConversion"/>
  <printOptions horizontalCentered="1"/>
  <pageMargins left="0.196527777777778" right="0.196527777777778" top="0.59027777777777801" bottom="0.59027777777777801" header="0" footer="0"/>
  <pageSetup paperSize="9" scale="48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U101"/>
  <sheetViews>
    <sheetView zoomScale="60" zoomScaleNormal="6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20.19921875" customWidth="1"/>
    <col min="4" max="4" width="40.19921875" customWidth="1"/>
    <col min="5" max="5" width="16.19921875" customWidth="1"/>
    <col min="6" max="6" width="10.19921875" customWidth="1"/>
    <col min="7" max="7" width="39.3984375" customWidth="1"/>
    <col min="8" max="11" width="11.3984375" customWidth="1"/>
    <col min="12" max="12" width="11.796875" customWidth="1"/>
    <col min="13" max="13" width="12.796875" customWidth="1"/>
    <col min="14" max="14" width="18.19921875" customWidth="1"/>
    <col min="15" max="21" width="10.796875" customWidth="1"/>
  </cols>
  <sheetData>
    <row r="1" spans="1:21" ht="19.5" customHeight="1" x14ac:dyDescent="0.2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0"/>
      <c r="P1" s="21"/>
      <c r="Q1" s="21"/>
      <c r="R1" s="21"/>
      <c r="S1" s="21"/>
      <c r="T1" s="21"/>
      <c r="U1" s="21"/>
    </row>
    <row r="2" spans="1:21" ht="19.5" customHeight="1" x14ac:dyDescent="0.2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0"/>
      <c r="P2" s="21"/>
      <c r="Q2" s="21"/>
      <c r="R2" s="21"/>
      <c r="S2" s="21"/>
      <c r="T2" s="21"/>
      <c r="U2" s="21"/>
    </row>
    <row r="3" spans="1:21" ht="19.5" customHeight="1" x14ac:dyDescent="0.2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16"/>
      <c r="P3" s="16"/>
      <c r="Q3" s="16"/>
      <c r="R3" s="16"/>
      <c r="S3" s="22"/>
      <c r="T3" s="22"/>
      <c r="U3" s="22"/>
    </row>
    <row r="4" spans="1:21" ht="19.5" customHeight="1" x14ac:dyDescent="0.2">
      <c r="A4" s="146"/>
      <c r="O4" s="16"/>
      <c r="P4" s="16"/>
      <c r="Q4" s="16"/>
      <c r="R4" s="16"/>
      <c r="S4" s="22"/>
      <c r="T4" s="22"/>
      <c r="U4" s="22"/>
    </row>
    <row r="5" spans="1:21" ht="19.5" customHeight="1" x14ac:dyDescent="0.2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16"/>
      <c r="P5" s="16"/>
      <c r="Q5" s="21"/>
      <c r="R5" s="16"/>
      <c r="S5" s="22"/>
      <c r="T5" s="22"/>
      <c r="U5" s="22"/>
    </row>
    <row r="6" spans="1:21" ht="19.5" customHeight="1" x14ac:dyDescent="0.2">
      <c r="A6" s="256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"/>
      <c r="P6" s="20"/>
      <c r="Q6" s="20"/>
      <c r="R6" s="20"/>
      <c r="S6" s="23"/>
      <c r="T6" s="23"/>
      <c r="U6" s="23"/>
    </row>
    <row r="7" spans="1:21" ht="0.75" customHeight="1" x14ac:dyDescent="0.2">
      <c r="A7" s="255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"/>
      <c r="P7" s="20"/>
      <c r="Q7" s="20"/>
      <c r="R7" s="20"/>
      <c r="S7" s="23"/>
      <c r="T7" s="23"/>
      <c r="U7" s="23"/>
    </row>
    <row r="8" spans="1:21" ht="19.5" customHeight="1" x14ac:dyDescent="0.2">
      <c r="A8" s="260" t="s">
        <v>67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0"/>
      <c r="P8" s="20"/>
      <c r="Q8" s="20"/>
      <c r="R8" s="20"/>
      <c r="S8" s="23"/>
      <c r="T8" s="23"/>
      <c r="U8" s="23"/>
    </row>
    <row r="9" spans="1:21" ht="19.5" customHeight="1" x14ac:dyDescent="0.2">
      <c r="A9" s="217" t="s">
        <v>68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16"/>
      <c r="P9" s="16"/>
      <c r="Q9" s="16"/>
      <c r="R9" s="16"/>
      <c r="S9" s="22"/>
      <c r="T9" s="22"/>
      <c r="U9" s="22"/>
    </row>
    <row r="10" spans="1:21" ht="19.5" customHeight="1" x14ac:dyDescent="0.2">
      <c r="A10" s="257" t="s">
        <v>128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8"/>
      <c r="O10" s="16"/>
      <c r="P10" s="16"/>
      <c r="Q10" s="16"/>
      <c r="R10" s="16"/>
      <c r="S10" s="22"/>
      <c r="T10" s="22"/>
      <c r="U10" s="22"/>
    </row>
    <row r="11" spans="1:21" ht="19.5" customHeight="1" x14ac:dyDescent="0.2">
      <c r="A11" s="257" t="s">
        <v>120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28"/>
      <c r="O11" s="16"/>
      <c r="P11" s="16"/>
      <c r="Q11" s="16"/>
      <c r="R11" s="16"/>
      <c r="S11" s="22"/>
      <c r="T11" s="22"/>
      <c r="U11" s="22"/>
    </row>
    <row r="12" spans="1:21" ht="19.5" customHeight="1" x14ac:dyDescent="0.2">
      <c r="A12" s="203"/>
      <c r="N12" s="147"/>
      <c r="O12" s="16"/>
      <c r="P12" s="16"/>
      <c r="Q12" s="16"/>
      <c r="R12" s="16"/>
      <c r="S12" s="22"/>
      <c r="T12" s="22"/>
      <c r="U12" s="22"/>
    </row>
    <row r="13" spans="1:21" ht="13.5" customHeight="1" x14ac:dyDescent="0.2">
      <c r="A13" s="258" t="s">
        <v>7</v>
      </c>
      <c r="B13" s="259"/>
      <c r="C13" s="259"/>
      <c r="D13" s="259"/>
      <c r="E13" s="24"/>
      <c r="F13" s="24"/>
      <c r="G13" s="25"/>
      <c r="H13" s="26"/>
      <c r="I13" s="24"/>
      <c r="J13" s="24"/>
      <c r="K13" s="24"/>
      <c r="L13" s="26"/>
      <c r="M13" s="27"/>
      <c r="N13" s="28" t="s">
        <v>8</v>
      </c>
      <c r="O13" s="16"/>
      <c r="P13" s="16"/>
      <c r="Q13" s="16"/>
      <c r="R13" s="16"/>
      <c r="S13" s="22"/>
      <c r="T13" s="22"/>
      <c r="U13" s="22"/>
    </row>
    <row r="14" spans="1:21" ht="13.5" customHeight="1" x14ac:dyDescent="0.2">
      <c r="A14" s="253" t="s">
        <v>125</v>
      </c>
      <c r="B14" s="254"/>
      <c r="C14" s="254"/>
      <c r="D14" s="254"/>
      <c r="E14" s="29"/>
      <c r="F14" s="29"/>
      <c r="G14" s="30"/>
      <c r="H14" s="31"/>
      <c r="I14" s="29"/>
      <c r="J14" s="29"/>
      <c r="K14" s="29"/>
      <c r="L14" s="31"/>
      <c r="M14" s="32"/>
      <c r="N14" s="33" t="s">
        <v>9</v>
      </c>
      <c r="O14" s="16"/>
      <c r="P14" s="16"/>
      <c r="Q14" s="16"/>
      <c r="R14" s="16"/>
      <c r="S14" s="22"/>
      <c r="T14" s="22"/>
      <c r="U14" s="22"/>
    </row>
    <row r="15" spans="1:21" ht="13.5" customHeight="1" x14ac:dyDescent="0.2">
      <c r="A15" s="232" t="s">
        <v>70</v>
      </c>
      <c r="B15" s="222"/>
      <c r="C15" s="222"/>
      <c r="D15" s="222"/>
      <c r="E15" s="222"/>
      <c r="F15" s="222"/>
      <c r="G15" s="233"/>
      <c r="H15" s="235" t="s">
        <v>71</v>
      </c>
      <c r="I15" s="236"/>
      <c r="J15" s="236"/>
      <c r="K15" s="236"/>
      <c r="L15" s="236"/>
      <c r="M15" s="236"/>
      <c r="N15" s="237"/>
      <c r="O15" s="16"/>
      <c r="P15" s="16"/>
      <c r="Q15" s="16"/>
      <c r="R15" s="16"/>
      <c r="S15" s="22"/>
      <c r="T15" s="22"/>
      <c r="U15" s="22"/>
    </row>
    <row r="16" spans="1:21" ht="13.5" customHeight="1" x14ac:dyDescent="0.2">
      <c r="A16" s="34" t="s">
        <v>72</v>
      </c>
      <c r="B16" s="35"/>
      <c r="C16" s="35"/>
      <c r="D16" s="36"/>
      <c r="E16" s="37"/>
      <c r="F16" s="36"/>
      <c r="G16" s="38"/>
      <c r="H16" s="234" t="s">
        <v>73</v>
      </c>
      <c r="I16" s="222"/>
      <c r="J16" s="222"/>
      <c r="K16" s="222"/>
      <c r="L16" s="222"/>
      <c r="M16" s="222"/>
      <c r="N16" s="223"/>
      <c r="O16" s="16"/>
      <c r="P16" s="16"/>
      <c r="Q16" s="16"/>
      <c r="R16" s="16"/>
      <c r="S16" s="22"/>
      <c r="T16" s="22"/>
      <c r="U16" s="22"/>
    </row>
    <row r="17" spans="1:21" ht="13.5" customHeight="1" x14ac:dyDescent="0.2">
      <c r="A17" s="34" t="s">
        <v>74</v>
      </c>
      <c r="B17" s="35"/>
      <c r="C17" s="35"/>
      <c r="D17" s="39"/>
      <c r="E17" s="37"/>
      <c r="F17" s="36"/>
      <c r="G17" s="182" t="s">
        <v>123</v>
      </c>
      <c r="H17" s="41" t="s">
        <v>75</v>
      </c>
      <c r="I17" s="42"/>
      <c r="J17" s="42"/>
      <c r="K17" s="42"/>
      <c r="L17" s="43"/>
      <c r="M17" s="42"/>
      <c r="N17" s="44"/>
      <c r="O17" s="16"/>
      <c r="P17" s="16"/>
      <c r="Q17" s="16"/>
      <c r="R17" s="16"/>
      <c r="S17" s="22"/>
      <c r="T17" s="22"/>
      <c r="U17" s="22"/>
    </row>
    <row r="18" spans="1:21" ht="13.5" customHeight="1" x14ac:dyDescent="0.2">
      <c r="A18" s="34" t="s">
        <v>76</v>
      </c>
      <c r="B18" s="35"/>
      <c r="C18" s="35"/>
      <c r="D18" s="39"/>
      <c r="E18" s="37"/>
      <c r="F18" s="36"/>
      <c r="G18" s="182" t="s">
        <v>124</v>
      </c>
      <c r="H18" s="41" t="s">
        <v>77</v>
      </c>
      <c r="I18" s="42"/>
      <c r="J18" s="42"/>
      <c r="K18" s="42"/>
      <c r="L18" s="43"/>
      <c r="M18" s="42"/>
      <c r="N18" s="44"/>
      <c r="O18" s="16"/>
      <c r="P18" s="16"/>
      <c r="Q18" s="16"/>
      <c r="R18" s="16"/>
      <c r="S18" s="22"/>
      <c r="T18" s="22"/>
      <c r="U18" s="22"/>
    </row>
    <row r="19" spans="1:21" ht="13.5" customHeight="1" x14ac:dyDescent="0.2">
      <c r="A19" s="34"/>
      <c r="B19" s="45"/>
      <c r="C19" s="45"/>
      <c r="D19" s="46"/>
      <c r="E19" s="46"/>
      <c r="F19" s="46"/>
      <c r="G19" s="40"/>
      <c r="H19" s="47"/>
      <c r="I19" s="48"/>
      <c r="J19" s="48"/>
      <c r="K19" s="48"/>
      <c r="L19" s="49"/>
      <c r="M19" s="50"/>
      <c r="N19" s="51"/>
      <c r="O19" s="16"/>
      <c r="P19" s="16"/>
      <c r="Q19" s="16"/>
      <c r="R19" s="16"/>
      <c r="S19" s="22"/>
      <c r="T19" s="22"/>
      <c r="U19" s="22"/>
    </row>
    <row r="20" spans="1:21" ht="7.5" customHeight="1" x14ac:dyDescent="0.2">
      <c r="A20" s="52"/>
      <c r="B20" s="53"/>
      <c r="C20" s="53"/>
      <c r="D20" s="52"/>
      <c r="E20" s="52"/>
      <c r="F20" s="52"/>
      <c r="G20" s="52"/>
      <c r="H20" s="54"/>
      <c r="I20" s="52"/>
      <c r="J20" s="52"/>
      <c r="K20" s="52"/>
      <c r="L20" s="54"/>
      <c r="M20" s="52"/>
      <c r="N20" s="52"/>
      <c r="O20" s="16"/>
      <c r="P20" s="16"/>
      <c r="Q20" s="16"/>
      <c r="R20" s="16"/>
      <c r="S20" s="22"/>
      <c r="T20" s="22"/>
      <c r="U20" s="22"/>
    </row>
    <row r="21" spans="1:21" ht="20.25" customHeight="1" x14ac:dyDescent="0.2">
      <c r="A21" s="230" t="s">
        <v>78</v>
      </c>
      <c r="B21" s="242" t="s">
        <v>11</v>
      </c>
      <c r="C21" s="242" t="s">
        <v>12</v>
      </c>
      <c r="D21" s="242" t="s">
        <v>13</v>
      </c>
      <c r="E21" s="242" t="s">
        <v>14</v>
      </c>
      <c r="F21" s="242" t="s">
        <v>15</v>
      </c>
      <c r="G21" s="242" t="s">
        <v>16</v>
      </c>
      <c r="H21" s="247" t="s">
        <v>79</v>
      </c>
      <c r="I21" s="248"/>
      <c r="J21" s="245" t="s">
        <v>80</v>
      </c>
      <c r="K21" s="246"/>
      <c r="L21" s="244" t="s">
        <v>81</v>
      </c>
      <c r="M21" s="242" t="s">
        <v>82</v>
      </c>
      <c r="N21" s="251" t="s">
        <v>83</v>
      </c>
      <c r="O21" s="55"/>
      <c r="P21" s="56"/>
      <c r="Q21" s="55"/>
      <c r="R21" s="55"/>
      <c r="S21" s="57"/>
      <c r="T21" s="57"/>
      <c r="U21" s="57"/>
    </row>
    <row r="22" spans="1:21" ht="17.25" customHeight="1" x14ac:dyDescent="0.2">
      <c r="A22" s="280"/>
      <c r="B22" s="205"/>
      <c r="C22" s="243"/>
      <c r="D22" s="243"/>
      <c r="E22" s="243"/>
      <c r="F22" s="243"/>
      <c r="G22" s="243"/>
      <c r="H22" s="281"/>
      <c r="I22" s="282"/>
      <c r="J22" s="58" t="s">
        <v>84</v>
      </c>
      <c r="K22" s="58" t="s">
        <v>85</v>
      </c>
      <c r="L22" s="205"/>
      <c r="M22" s="205"/>
      <c r="N22" s="283"/>
      <c r="O22" s="55"/>
      <c r="P22" s="56"/>
      <c r="Q22" s="55"/>
      <c r="R22" s="55"/>
      <c r="S22" s="57"/>
      <c r="T22" s="57"/>
      <c r="U22" s="57"/>
    </row>
    <row r="23" spans="1:21" ht="16.5" customHeight="1" x14ac:dyDescent="0.2">
      <c r="A23" s="67">
        <v>1</v>
      </c>
      <c r="B23" s="152"/>
      <c r="C23" s="132">
        <v>10104993083</v>
      </c>
      <c r="D23" s="133" t="s">
        <v>24</v>
      </c>
      <c r="E23" s="132" t="s">
        <v>25</v>
      </c>
      <c r="F23" s="132" t="s">
        <v>99</v>
      </c>
      <c r="G23" s="135" t="s">
        <v>23</v>
      </c>
      <c r="H23" s="151">
        <v>38.5</v>
      </c>
      <c r="I23" s="61">
        <v>1</v>
      </c>
      <c r="J23" s="60">
        <v>38.880000000000003</v>
      </c>
      <c r="L23" s="60"/>
      <c r="M23" s="116"/>
      <c r="N23" s="62"/>
      <c r="O23" s="110"/>
      <c r="P23" s="110"/>
      <c r="Q23" s="111"/>
      <c r="R23" s="111"/>
      <c r="S23" s="112"/>
      <c r="T23" s="112"/>
      <c r="U23" s="112"/>
    </row>
    <row r="24" spans="1:21" ht="16.5" customHeight="1" x14ac:dyDescent="0.2">
      <c r="A24" s="67">
        <v>2</v>
      </c>
      <c r="B24" s="152"/>
      <c r="C24" s="132">
        <v>10144262828</v>
      </c>
      <c r="D24" s="133" t="s">
        <v>28</v>
      </c>
      <c r="E24" s="132" t="s">
        <v>29</v>
      </c>
      <c r="F24" s="132" t="s">
        <v>99</v>
      </c>
      <c r="G24" s="135" t="s">
        <v>23</v>
      </c>
      <c r="H24" s="151">
        <v>38.96</v>
      </c>
      <c r="I24" s="61">
        <v>2</v>
      </c>
      <c r="J24" s="60">
        <v>38.950000000000003</v>
      </c>
      <c r="K24" s="60"/>
      <c r="L24" s="60"/>
      <c r="M24" s="116"/>
      <c r="N24" s="62"/>
      <c r="O24" s="110"/>
      <c r="P24" s="110"/>
      <c r="Q24" s="111"/>
      <c r="R24" s="111"/>
      <c r="S24" s="112"/>
      <c r="T24" s="112"/>
      <c r="U24" s="112"/>
    </row>
    <row r="25" spans="1:21" ht="16.5" customHeight="1" x14ac:dyDescent="0.2">
      <c r="A25" s="67"/>
      <c r="B25" s="152"/>
      <c r="C25" s="132"/>
      <c r="D25" s="133"/>
      <c r="E25" s="134"/>
      <c r="F25" s="132"/>
      <c r="G25" s="135"/>
      <c r="H25" s="151"/>
      <c r="I25" s="61"/>
      <c r="J25" s="60"/>
      <c r="K25" s="60"/>
      <c r="L25" s="60"/>
      <c r="M25" s="116"/>
      <c r="N25" s="62"/>
      <c r="O25" s="110"/>
      <c r="P25" s="110"/>
      <c r="Q25" s="111"/>
      <c r="R25" s="111"/>
      <c r="S25" s="112"/>
      <c r="T25" s="112"/>
      <c r="U25" s="112"/>
    </row>
    <row r="26" spans="1:21" ht="16.5" customHeight="1" x14ac:dyDescent="0.2">
      <c r="A26" s="67"/>
      <c r="B26" s="59"/>
      <c r="C26" s="117"/>
      <c r="D26" s="153"/>
      <c r="E26" s="118"/>
      <c r="F26" s="117"/>
      <c r="G26" s="117"/>
      <c r="H26" s="60"/>
      <c r="I26" s="61"/>
      <c r="J26" s="60"/>
      <c r="K26" s="60"/>
      <c r="L26" s="60"/>
      <c r="M26" s="116"/>
      <c r="N26" s="62"/>
      <c r="O26" s="110"/>
      <c r="P26" s="110"/>
      <c r="Q26" s="111"/>
      <c r="R26" s="111"/>
      <c r="S26" s="112"/>
      <c r="T26" s="112"/>
      <c r="U26" s="112"/>
    </row>
    <row r="27" spans="1:21" ht="16.5" customHeight="1" x14ac:dyDescent="0.2">
      <c r="A27" s="67"/>
      <c r="B27" s="59"/>
      <c r="C27" s="63"/>
      <c r="D27" s="64"/>
      <c r="E27" s="65"/>
      <c r="F27" s="63"/>
      <c r="G27" s="66"/>
      <c r="H27" s="60"/>
      <c r="I27" s="61"/>
      <c r="J27" s="60"/>
      <c r="K27" s="60"/>
      <c r="L27" s="60"/>
      <c r="M27" s="116"/>
      <c r="N27" s="62"/>
      <c r="O27" s="110"/>
      <c r="P27" s="110"/>
      <c r="Q27" s="111"/>
      <c r="R27" s="111"/>
      <c r="S27" s="112"/>
      <c r="T27" s="112"/>
      <c r="U27" s="112"/>
    </row>
    <row r="28" spans="1:21" ht="7.5" customHeight="1" x14ac:dyDescent="0.2">
      <c r="A28" s="68"/>
      <c r="B28" s="69"/>
      <c r="C28" s="68"/>
      <c r="D28" s="70"/>
      <c r="E28" s="12"/>
      <c r="F28" s="71"/>
      <c r="G28" s="12"/>
      <c r="H28" s="72"/>
      <c r="I28" s="73"/>
      <c r="J28" s="73"/>
      <c r="K28" s="73"/>
      <c r="L28" s="72"/>
      <c r="M28" s="73"/>
      <c r="N28" s="73"/>
      <c r="O28" s="16"/>
      <c r="P28" s="56"/>
      <c r="Q28" s="55"/>
      <c r="R28" s="55"/>
      <c r="S28" s="57"/>
      <c r="T28" s="57"/>
      <c r="U28" s="57"/>
    </row>
    <row r="29" spans="1:21" ht="13.5" customHeight="1" x14ac:dyDescent="0.2">
      <c r="A29" s="238" t="s">
        <v>86</v>
      </c>
      <c r="B29" s="239"/>
      <c r="C29" s="239"/>
      <c r="D29" s="239"/>
      <c r="E29" s="74"/>
      <c r="F29" s="74"/>
      <c r="G29" s="240" t="s">
        <v>87</v>
      </c>
      <c r="H29" s="239"/>
      <c r="I29" s="239"/>
      <c r="J29" s="239"/>
      <c r="K29" s="239"/>
      <c r="L29" s="239"/>
      <c r="M29" s="239"/>
      <c r="N29" s="241"/>
      <c r="O29" s="16"/>
      <c r="P29" s="56"/>
      <c r="Q29" s="55"/>
      <c r="R29" s="55"/>
      <c r="S29" s="57"/>
      <c r="T29" s="57"/>
      <c r="U29" s="57"/>
    </row>
    <row r="30" spans="1:21" ht="13.5" customHeight="1" x14ac:dyDescent="0.2">
      <c r="A30" s="75" t="s">
        <v>88</v>
      </c>
      <c r="B30" s="76"/>
      <c r="C30" s="77"/>
      <c r="D30" s="78"/>
      <c r="E30" s="79"/>
      <c r="F30" s="79"/>
      <c r="G30" s="80" t="s">
        <v>89</v>
      </c>
      <c r="H30" s="81">
        <v>1</v>
      </c>
      <c r="I30" s="82"/>
      <c r="J30" s="83"/>
      <c r="K30" s="83"/>
      <c r="L30" s="84"/>
      <c r="M30" s="80" t="s">
        <v>90</v>
      </c>
      <c r="N30" s="85">
        <f>COUNTIF(F$21:F124,"ЗМС")</f>
        <v>0</v>
      </c>
      <c r="O30" s="16"/>
      <c r="P30" s="56"/>
      <c r="Q30" s="55"/>
      <c r="R30" s="55"/>
      <c r="S30" s="57"/>
      <c r="T30" s="57"/>
      <c r="U30" s="57"/>
    </row>
    <row r="31" spans="1:21" ht="13.5" customHeight="1" x14ac:dyDescent="0.2">
      <c r="A31" s="75" t="s">
        <v>91</v>
      </c>
      <c r="B31" s="76"/>
      <c r="C31" s="86"/>
      <c r="D31" s="78"/>
      <c r="E31" s="87"/>
      <c r="F31" s="87"/>
      <c r="G31" s="80" t="s">
        <v>92</v>
      </c>
      <c r="H31" s="81">
        <v>2</v>
      </c>
      <c r="I31" s="88"/>
      <c r="J31" s="15"/>
      <c r="K31" s="15"/>
      <c r="L31" s="89"/>
      <c r="M31" s="80" t="s">
        <v>93</v>
      </c>
      <c r="N31" s="85">
        <f>COUNTIF(F$21:F124,"МСМК")</f>
        <v>0</v>
      </c>
      <c r="O31" s="16"/>
      <c r="P31" s="56"/>
      <c r="Q31" s="55"/>
      <c r="R31" s="55"/>
      <c r="S31" s="57"/>
      <c r="T31" s="57"/>
      <c r="U31" s="57"/>
    </row>
    <row r="32" spans="1:21" ht="13.5" customHeight="1" x14ac:dyDescent="0.2">
      <c r="A32" s="75" t="s">
        <v>94</v>
      </c>
      <c r="B32" s="76"/>
      <c r="C32" s="76"/>
      <c r="D32" s="78"/>
      <c r="E32" s="87"/>
      <c r="F32" s="87"/>
      <c r="G32" s="80" t="s">
        <v>95</v>
      </c>
      <c r="H32" s="81">
        <v>2</v>
      </c>
      <c r="I32" s="88"/>
      <c r="J32" s="15"/>
      <c r="K32" s="15"/>
      <c r="L32" s="89"/>
      <c r="M32" s="80" t="s">
        <v>96</v>
      </c>
      <c r="N32" s="85">
        <f>COUNTIF(F$21:F45,"МС")</f>
        <v>0</v>
      </c>
      <c r="O32" s="16"/>
      <c r="P32" s="56"/>
      <c r="Q32" s="55"/>
      <c r="R32" s="55"/>
      <c r="S32" s="57"/>
      <c r="T32" s="57"/>
      <c r="U32" s="57"/>
    </row>
    <row r="33" spans="1:21" ht="13.5" customHeight="1" x14ac:dyDescent="0.2">
      <c r="A33" s="75" t="s">
        <v>97</v>
      </c>
      <c r="B33" s="76"/>
      <c r="C33" s="76"/>
      <c r="D33" s="78"/>
      <c r="E33" s="87"/>
      <c r="F33" s="87"/>
      <c r="G33" s="80" t="s">
        <v>98</v>
      </c>
      <c r="H33" s="81">
        <v>2</v>
      </c>
      <c r="I33" s="88"/>
      <c r="J33" s="15"/>
      <c r="K33" s="15"/>
      <c r="L33" s="89"/>
      <c r="M33" s="80" t="s">
        <v>99</v>
      </c>
      <c r="N33" s="85">
        <v>2</v>
      </c>
      <c r="O33" s="16"/>
      <c r="P33" s="56"/>
      <c r="Q33" s="55"/>
      <c r="R33" s="55"/>
      <c r="S33" s="57"/>
      <c r="T33" s="57"/>
      <c r="U33" s="57"/>
    </row>
    <row r="34" spans="1:21" ht="13.5" customHeight="1" x14ac:dyDescent="0.2">
      <c r="A34" s="90"/>
      <c r="B34" s="76"/>
      <c r="C34" s="76"/>
      <c r="D34" s="78"/>
      <c r="E34" s="16"/>
      <c r="F34" s="16"/>
      <c r="G34" s="80" t="s">
        <v>100</v>
      </c>
      <c r="H34" s="81">
        <f>COUNTIF(A27,"НФ")</f>
        <v>0</v>
      </c>
      <c r="I34" s="88"/>
      <c r="J34" s="15"/>
      <c r="K34" s="15"/>
      <c r="L34" s="89"/>
      <c r="M34" s="80" t="s">
        <v>101</v>
      </c>
      <c r="N34" s="85">
        <f>COUNTIF(F$23:F123,"1 СР")</f>
        <v>0</v>
      </c>
      <c r="O34" s="16"/>
      <c r="P34" s="56"/>
      <c r="Q34" s="55"/>
      <c r="R34" s="55"/>
      <c r="S34" s="57"/>
      <c r="T34" s="57"/>
      <c r="U34" s="57"/>
    </row>
    <row r="35" spans="1:21" ht="13.5" customHeight="1" x14ac:dyDescent="0.2">
      <c r="A35" s="75"/>
      <c r="B35" s="46"/>
      <c r="C35" s="45"/>
      <c r="D35" s="78"/>
      <c r="E35" s="16"/>
      <c r="F35" s="16"/>
      <c r="G35" s="80" t="s">
        <v>102</v>
      </c>
      <c r="H35" s="81">
        <f>COUNTIF(A27,"ДСКВ")</f>
        <v>0</v>
      </c>
      <c r="I35" s="88"/>
      <c r="J35" s="15"/>
      <c r="K35" s="15"/>
      <c r="L35" s="89"/>
      <c r="M35" s="80" t="s">
        <v>103</v>
      </c>
      <c r="N35" s="85">
        <f>COUNTIF(F$23:F123,"2 СР")</f>
        <v>0</v>
      </c>
      <c r="O35" s="16"/>
      <c r="P35" s="16"/>
      <c r="Q35" s="16"/>
      <c r="R35" s="16"/>
      <c r="S35" s="22"/>
      <c r="T35" s="22"/>
      <c r="U35" s="22"/>
    </row>
    <row r="36" spans="1:21" ht="13.5" customHeight="1" x14ac:dyDescent="0.2">
      <c r="A36" s="91"/>
      <c r="B36" s="76"/>
      <c r="C36" s="76"/>
      <c r="D36" s="78"/>
      <c r="E36" s="87"/>
      <c r="F36" s="87"/>
      <c r="G36" s="80" t="s">
        <v>104</v>
      </c>
      <c r="H36" s="81">
        <f>COUNTIF(A27,"НС")</f>
        <v>0</v>
      </c>
      <c r="I36" s="92"/>
      <c r="J36" s="93"/>
      <c r="K36" s="93"/>
      <c r="L36" s="94"/>
      <c r="M36" s="80" t="s">
        <v>105</v>
      </c>
      <c r="N36" s="85">
        <f>COUNTIF(F$23:F123,"3 сп.р.")</f>
        <v>0</v>
      </c>
      <c r="O36" s="16"/>
      <c r="P36" s="16"/>
      <c r="Q36" s="16"/>
      <c r="R36" s="16"/>
      <c r="S36" s="22"/>
      <c r="T36" s="22"/>
      <c r="U36" s="22"/>
    </row>
    <row r="37" spans="1:21" ht="5.25" customHeight="1" x14ac:dyDescent="0.2">
      <c r="A37" s="91"/>
      <c r="B37" s="76"/>
      <c r="C37" s="76"/>
      <c r="D37" s="76"/>
      <c r="E37" s="76"/>
      <c r="F37" s="76"/>
      <c r="G37" s="46"/>
      <c r="H37" s="95"/>
      <c r="I37" s="95"/>
      <c r="J37" s="95"/>
      <c r="K37" s="95"/>
      <c r="L37" s="95"/>
      <c r="M37" s="96"/>
      <c r="N37" s="97"/>
      <c r="O37" s="16"/>
      <c r="P37" s="16"/>
      <c r="Q37" s="16"/>
      <c r="R37" s="16"/>
      <c r="S37" s="22"/>
      <c r="T37" s="22"/>
      <c r="U37" s="22"/>
    </row>
    <row r="38" spans="1:21" ht="13.5" customHeight="1" x14ac:dyDescent="0.2">
      <c r="A38" s="98"/>
      <c r="B38" s="99"/>
      <c r="C38" s="99"/>
      <c r="D38" s="221" t="s">
        <v>106</v>
      </c>
      <c r="E38" s="222"/>
      <c r="F38" s="222"/>
      <c r="G38" s="221" t="s">
        <v>107</v>
      </c>
      <c r="H38" s="222"/>
      <c r="I38" s="222"/>
      <c r="J38" s="100"/>
      <c r="K38" s="100"/>
      <c r="L38" s="221"/>
      <c r="M38" s="222"/>
      <c r="N38" s="223"/>
      <c r="O38" s="16"/>
      <c r="P38" s="16"/>
      <c r="Q38" s="16"/>
      <c r="R38" s="16"/>
      <c r="S38" s="22"/>
      <c r="T38" s="22"/>
      <c r="U38" s="22"/>
    </row>
    <row r="39" spans="1:21" ht="13.5" customHeight="1" x14ac:dyDescent="0.2">
      <c r="A39" s="229"/>
      <c r="B39" s="210"/>
      <c r="C39" s="210"/>
      <c r="D39" s="210"/>
      <c r="E39" s="210"/>
      <c r="F39" s="227"/>
      <c r="G39" s="210"/>
      <c r="H39" s="210"/>
      <c r="I39" s="210"/>
      <c r="J39" s="210"/>
      <c r="K39" s="210"/>
      <c r="L39" s="210"/>
      <c r="M39" s="210"/>
      <c r="N39" s="228"/>
      <c r="O39" s="16"/>
      <c r="P39" s="16"/>
      <c r="Q39" s="16"/>
      <c r="R39" s="16"/>
      <c r="S39" s="22"/>
      <c r="T39" s="22"/>
      <c r="U39" s="22"/>
    </row>
    <row r="40" spans="1:21" ht="13.5" customHeight="1" x14ac:dyDescent="0.2">
      <c r="A40" s="101"/>
      <c r="B40" s="15"/>
      <c r="C40" s="15"/>
      <c r="D40" s="15"/>
      <c r="E40" s="15"/>
      <c r="F40" s="15"/>
      <c r="G40" s="15"/>
      <c r="H40" s="49"/>
      <c r="I40" s="15"/>
      <c r="J40" s="15"/>
      <c r="K40" s="15"/>
      <c r="L40" s="49"/>
      <c r="M40" s="15"/>
      <c r="N40" s="102"/>
      <c r="O40" s="16"/>
      <c r="P40" s="16"/>
      <c r="Q40" s="16"/>
      <c r="R40" s="16"/>
      <c r="S40" s="22"/>
      <c r="T40" s="22"/>
      <c r="U40" s="22"/>
    </row>
    <row r="41" spans="1:21" ht="13.5" customHeight="1" x14ac:dyDescent="0.2">
      <c r="A41" s="101"/>
      <c r="B41" s="15"/>
      <c r="C41" s="15"/>
      <c r="D41" s="15"/>
      <c r="E41" s="15"/>
      <c r="F41" s="15"/>
      <c r="G41" s="15"/>
      <c r="H41" s="49"/>
      <c r="I41" s="15"/>
      <c r="J41" s="15"/>
      <c r="K41" s="15"/>
      <c r="L41" s="49"/>
      <c r="M41" s="15"/>
      <c r="N41" s="102"/>
      <c r="O41" s="16"/>
      <c r="P41" s="16"/>
      <c r="Q41" s="16"/>
      <c r="R41" s="16"/>
      <c r="S41" s="22"/>
      <c r="T41" s="22"/>
      <c r="U41" s="22"/>
    </row>
    <row r="42" spans="1:21" ht="13.5" customHeight="1" x14ac:dyDescent="0.2">
      <c r="A42" s="101"/>
      <c r="B42" s="15"/>
      <c r="C42" s="15"/>
      <c r="D42" s="15"/>
      <c r="E42" s="15"/>
      <c r="F42" s="15"/>
      <c r="G42" s="15"/>
      <c r="H42" s="49"/>
      <c r="I42" s="15"/>
      <c r="J42" s="15"/>
      <c r="K42" s="15"/>
      <c r="L42" s="49"/>
      <c r="M42" s="15"/>
      <c r="N42" s="102"/>
      <c r="O42" s="16"/>
      <c r="P42" s="16"/>
      <c r="Q42" s="16"/>
      <c r="R42" s="16"/>
      <c r="S42" s="22"/>
      <c r="T42" s="22"/>
      <c r="U42" s="22"/>
    </row>
    <row r="43" spans="1:21" ht="13.5" customHeight="1" x14ac:dyDescent="0.2">
      <c r="A43" s="101"/>
      <c r="B43" s="15"/>
      <c r="C43" s="15"/>
      <c r="D43" s="15"/>
      <c r="E43" s="15"/>
      <c r="F43" s="15"/>
      <c r="G43" s="15"/>
      <c r="H43" s="49"/>
      <c r="I43" s="15"/>
      <c r="J43" s="15"/>
      <c r="K43" s="15"/>
      <c r="L43" s="49"/>
      <c r="M43" s="15"/>
      <c r="N43" s="102"/>
      <c r="O43" s="16"/>
      <c r="P43" s="16"/>
      <c r="Q43" s="16"/>
      <c r="R43" s="16"/>
      <c r="S43" s="22"/>
      <c r="T43" s="22"/>
      <c r="U43" s="22"/>
    </row>
    <row r="44" spans="1:21" ht="13.5" customHeight="1" x14ac:dyDescent="0.2">
      <c r="A44" s="103"/>
      <c r="B44" s="104"/>
      <c r="C44" s="104"/>
      <c r="D44" s="224" t="str">
        <f>G17</f>
        <v>Долгих А.Б  (Iк. г.Сантк- Петербург)</v>
      </c>
      <c r="E44" s="225"/>
      <c r="F44" s="225"/>
      <c r="G44" s="224" t="str">
        <f>G18</f>
        <v>Кокунов А.В.  (Iк. г.Сантк- Петербург)</v>
      </c>
      <c r="H44" s="225"/>
      <c r="I44" s="225"/>
      <c r="J44" s="105"/>
      <c r="K44" s="105"/>
      <c r="L44" s="224"/>
      <c r="M44" s="225"/>
      <c r="N44" s="226"/>
      <c r="O44" s="18"/>
      <c r="P44" s="18"/>
      <c r="Q44" s="18"/>
      <c r="R44" s="18"/>
      <c r="S44" s="106"/>
      <c r="T44" s="106"/>
      <c r="U44" s="106"/>
    </row>
    <row r="45" spans="1:21" ht="13.5" customHeight="1" x14ac:dyDescent="0.2">
      <c r="A45" s="16"/>
      <c r="B45" s="15"/>
      <c r="C45" s="15"/>
      <c r="D45" s="16"/>
      <c r="E45" s="16"/>
      <c r="F45" s="16"/>
      <c r="G45" s="16"/>
      <c r="H45" s="22"/>
      <c r="I45" s="16"/>
      <c r="J45" s="16"/>
      <c r="K45" s="16"/>
      <c r="L45" s="22"/>
      <c r="M45" s="16"/>
      <c r="N45" s="16"/>
      <c r="O45" s="16"/>
      <c r="P45" s="16"/>
      <c r="Q45" s="16"/>
      <c r="R45" s="16"/>
      <c r="S45" s="22"/>
      <c r="T45" s="22"/>
      <c r="U45" s="22"/>
    </row>
    <row r="46" spans="1:21" ht="13.5" customHeight="1" x14ac:dyDescent="0.2">
      <c r="A46" s="16"/>
      <c r="B46" s="15"/>
      <c r="C46" s="15"/>
      <c r="D46" s="16"/>
      <c r="E46" s="16"/>
      <c r="F46" s="16"/>
      <c r="G46" s="16"/>
      <c r="H46" s="22"/>
      <c r="I46" s="16"/>
      <c r="J46" s="16"/>
      <c r="K46" s="16"/>
      <c r="L46" s="22"/>
      <c r="M46" s="16"/>
      <c r="N46" s="16"/>
      <c r="O46" s="16"/>
      <c r="P46" s="16"/>
      <c r="Q46" s="16"/>
      <c r="R46" s="16"/>
      <c r="S46" s="22"/>
      <c r="T46" s="22"/>
      <c r="U46" s="22"/>
    </row>
    <row r="47" spans="1:21" ht="13.5" customHeight="1" x14ac:dyDescent="0.2">
      <c r="A47" s="16"/>
      <c r="B47" s="15"/>
      <c r="C47" s="15"/>
      <c r="D47" s="16"/>
      <c r="E47" s="16"/>
      <c r="F47" s="16"/>
      <c r="G47" s="16"/>
      <c r="H47" s="22"/>
      <c r="I47" s="16"/>
      <c r="J47" s="16"/>
      <c r="K47" s="16"/>
      <c r="L47" s="22"/>
      <c r="M47" s="16"/>
      <c r="N47" s="16"/>
      <c r="O47" s="16"/>
      <c r="P47" s="16"/>
      <c r="Q47" s="16"/>
      <c r="R47" s="16"/>
      <c r="S47" s="22"/>
      <c r="T47" s="22"/>
      <c r="U47" s="22"/>
    </row>
    <row r="48" spans="1:21" ht="13.5" customHeight="1" x14ac:dyDescent="0.2">
      <c r="A48" s="16"/>
      <c r="B48" s="15"/>
      <c r="C48" s="15"/>
      <c r="D48" s="16"/>
      <c r="E48" s="16"/>
      <c r="F48" s="16"/>
      <c r="G48" s="16"/>
      <c r="H48" s="22"/>
      <c r="I48" s="16"/>
      <c r="J48" s="16"/>
      <c r="K48" s="16"/>
      <c r="L48" s="22"/>
      <c r="M48" s="16"/>
      <c r="N48" s="16"/>
      <c r="O48" s="16"/>
      <c r="P48" s="16"/>
      <c r="Q48" s="16"/>
      <c r="R48" s="16"/>
      <c r="S48" s="22"/>
      <c r="T48" s="22"/>
      <c r="U48" s="22"/>
    </row>
    <row r="49" spans="1:21" ht="13.5" customHeight="1" x14ac:dyDescent="0.2">
      <c r="A49" s="16"/>
      <c r="B49" s="15"/>
      <c r="C49" s="15"/>
      <c r="D49" s="16"/>
      <c r="E49" s="16"/>
      <c r="F49" s="16"/>
      <c r="G49" s="16"/>
      <c r="H49" s="22"/>
      <c r="I49" s="16"/>
      <c r="J49" s="16"/>
      <c r="K49" s="16"/>
      <c r="L49" s="22"/>
      <c r="M49" s="16"/>
      <c r="N49" s="16"/>
      <c r="O49" s="16"/>
      <c r="P49" s="16"/>
      <c r="Q49" s="16"/>
      <c r="R49" s="16"/>
      <c r="S49" s="22"/>
      <c r="T49" s="22"/>
      <c r="U49" s="22"/>
    </row>
    <row r="50" spans="1:21" ht="13.5" customHeight="1" x14ac:dyDescent="0.2">
      <c r="A50" s="16"/>
      <c r="B50" s="15"/>
      <c r="C50" s="15"/>
      <c r="D50" s="16"/>
      <c r="E50" s="16"/>
      <c r="F50" s="16"/>
      <c r="G50" s="16"/>
      <c r="H50" s="22"/>
      <c r="I50" s="16"/>
      <c r="J50" s="16"/>
      <c r="K50" s="16"/>
      <c r="L50" s="22"/>
      <c r="M50" s="16"/>
      <c r="N50" s="16"/>
      <c r="O50" s="16"/>
      <c r="P50" s="16"/>
      <c r="Q50" s="16"/>
      <c r="R50" s="16"/>
      <c r="S50" s="22"/>
      <c r="T50" s="22"/>
      <c r="U50" s="22"/>
    </row>
    <row r="51" spans="1:21" ht="13.5" customHeight="1" x14ac:dyDescent="0.2">
      <c r="A51" s="16"/>
      <c r="B51" s="15"/>
      <c r="C51" s="15"/>
      <c r="D51" s="16"/>
      <c r="E51" s="16"/>
      <c r="F51" s="16"/>
      <c r="G51" s="16"/>
      <c r="H51" s="22"/>
      <c r="I51" s="16"/>
      <c r="J51" s="16"/>
      <c r="K51" s="16"/>
      <c r="L51" s="22"/>
      <c r="M51" s="16"/>
      <c r="N51" s="16"/>
      <c r="O51" s="16"/>
      <c r="P51" s="16"/>
      <c r="Q51" s="16"/>
      <c r="R51" s="16"/>
      <c r="S51" s="22"/>
      <c r="T51" s="22"/>
      <c r="U51" s="22"/>
    </row>
    <row r="52" spans="1:21" ht="13.5" customHeight="1" x14ac:dyDescent="0.2">
      <c r="A52" s="16"/>
      <c r="B52" s="15"/>
      <c r="C52" s="15"/>
      <c r="D52" s="16"/>
      <c r="E52" s="16"/>
      <c r="F52" s="16"/>
      <c r="G52" s="16"/>
      <c r="H52" s="22"/>
      <c r="I52" s="16"/>
      <c r="J52" s="16"/>
      <c r="K52" s="16"/>
      <c r="L52" s="22"/>
      <c r="M52" s="16"/>
      <c r="N52" s="16"/>
      <c r="O52" s="16"/>
      <c r="P52" s="16"/>
      <c r="Q52" s="16"/>
      <c r="R52" s="16"/>
      <c r="S52" s="22"/>
      <c r="T52" s="22"/>
      <c r="U52" s="22"/>
    </row>
    <row r="53" spans="1:21" ht="13.5" customHeight="1" x14ac:dyDescent="0.2">
      <c r="A53" s="16"/>
      <c r="B53" s="15"/>
      <c r="C53" s="15"/>
      <c r="D53" s="16"/>
      <c r="E53" s="16"/>
      <c r="F53" s="16"/>
      <c r="G53" s="16"/>
      <c r="H53" s="22"/>
      <c r="I53" s="16"/>
      <c r="J53" s="16"/>
      <c r="K53" s="16"/>
      <c r="L53" s="22"/>
      <c r="M53" s="16"/>
      <c r="N53" s="16"/>
      <c r="O53" s="16"/>
      <c r="P53" s="16"/>
      <c r="Q53" s="16"/>
      <c r="R53" s="16"/>
      <c r="S53" s="22"/>
      <c r="T53" s="22"/>
      <c r="U53" s="22"/>
    </row>
    <row r="54" spans="1:21" ht="13.5" customHeight="1" x14ac:dyDescent="0.2">
      <c r="A54" s="16"/>
      <c r="B54" s="15"/>
      <c r="C54" s="15"/>
      <c r="D54" s="16"/>
      <c r="E54" s="16"/>
      <c r="F54" s="16"/>
      <c r="G54" s="16"/>
      <c r="H54" s="22"/>
      <c r="I54" s="16"/>
      <c r="J54" s="16"/>
      <c r="K54" s="16"/>
      <c r="L54" s="22"/>
      <c r="M54" s="16"/>
      <c r="N54" s="16"/>
      <c r="O54" s="16"/>
      <c r="P54" s="16"/>
      <c r="Q54" s="16"/>
      <c r="R54" s="16"/>
      <c r="S54" s="22"/>
      <c r="T54" s="22"/>
      <c r="U54" s="22"/>
    </row>
    <row r="55" spans="1:21" ht="13.5" customHeight="1" x14ac:dyDescent="0.2">
      <c r="A55" s="16"/>
      <c r="B55" s="15"/>
      <c r="C55" s="15"/>
      <c r="D55" s="16"/>
      <c r="E55" s="16"/>
      <c r="F55" s="16"/>
      <c r="G55" s="16"/>
      <c r="H55" s="22"/>
      <c r="I55" s="16"/>
      <c r="J55" s="16"/>
      <c r="K55" s="16"/>
      <c r="L55" s="22"/>
      <c r="M55" s="16"/>
      <c r="N55" s="16"/>
      <c r="O55" s="16"/>
      <c r="P55" s="16"/>
      <c r="Q55" s="16"/>
      <c r="R55" s="16"/>
      <c r="S55" s="22"/>
      <c r="T55" s="22"/>
      <c r="U55" s="22"/>
    </row>
    <row r="56" spans="1:21" ht="13.5" customHeight="1" x14ac:dyDescent="0.2">
      <c r="A56" s="16"/>
      <c r="B56" s="15"/>
      <c r="C56" s="15"/>
      <c r="D56" s="16"/>
      <c r="E56" s="16"/>
      <c r="F56" s="16"/>
      <c r="G56" s="16"/>
      <c r="H56" s="22"/>
      <c r="I56" s="16"/>
      <c r="J56" s="16"/>
      <c r="K56" s="16"/>
      <c r="L56" s="22"/>
      <c r="M56" s="16"/>
      <c r="N56" s="16"/>
      <c r="O56" s="16"/>
      <c r="P56" s="16"/>
      <c r="Q56" s="16"/>
      <c r="R56" s="16"/>
      <c r="S56" s="22"/>
      <c r="T56" s="22"/>
      <c r="U56" s="22"/>
    </row>
    <row r="57" spans="1:21" ht="13.5" customHeight="1" x14ac:dyDescent="0.2">
      <c r="A57" s="16"/>
      <c r="B57" s="15"/>
      <c r="C57" s="15"/>
      <c r="D57" s="16"/>
      <c r="E57" s="16"/>
      <c r="F57" s="16"/>
      <c r="G57" s="16"/>
      <c r="H57" s="22"/>
      <c r="I57" s="16"/>
      <c r="J57" s="16"/>
      <c r="K57" s="16"/>
      <c r="L57" s="22"/>
      <c r="M57" s="16"/>
      <c r="N57" s="16"/>
      <c r="O57" s="16"/>
      <c r="P57" s="16"/>
      <c r="Q57" s="16"/>
      <c r="R57" s="16"/>
      <c r="S57" s="22"/>
      <c r="T57" s="22"/>
      <c r="U57" s="22"/>
    </row>
    <row r="58" spans="1:21" ht="13.5" customHeight="1" x14ac:dyDescent="0.2">
      <c r="A58" s="16"/>
      <c r="B58" s="15"/>
      <c r="C58" s="15"/>
      <c r="D58" s="16"/>
      <c r="E58" s="16"/>
      <c r="F58" s="16"/>
      <c r="G58" s="16"/>
      <c r="H58" s="22"/>
      <c r="I58" s="16"/>
      <c r="J58" s="16"/>
      <c r="K58" s="16"/>
      <c r="L58" s="22"/>
      <c r="M58" s="16"/>
      <c r="N58" s="16"/>
      <c r="O58" s="16"/>
      <c r="P58" s="16"/>
      <c r="Q58" s="16"/>
      <c r="R58" s="16"/>
      <c r="S58" s="22"/>
      <c r="T58" s="22"/>
      <c r="U58" s="22"/>
    </row>
    <row r="59" spans="1:21" ht="13.5" customHeight="1" x14ac:dyDescent="0.2">
      <c r="A59" s="16"/>
      <c r="B59" s="15"/>
      <c r="C59" s="15"/>
      <c r="D59" s="16"/>
      <c r="E59" s="16"/>
      <c r="F59" s="16"/>
      <c r="G59" s="16"/>
      <c r="H59" s="22"/>
      <c r="I59" s="16"/>
      <c r="J59" s="16"/>
      <c r="K59" s="16"/>
      <c r="L59" s="22"/>
      <c r="M59" s="16"/>
      <c r="N59" s="16"/>
      <c r="O59" s="16"/>
      <c r="P59" s="16"/>
      <c r="Q59" s="16"/>
      <c r="R59" s="16"/>
      <c r="S59" s="22"/>
      <c r="T59" s="22"/>
      <c r="U59" s="22"/>
    </row>
    <row r="60" spans="1:21" ht="13.5" customHeight="1" x14ac:dyDescent="0.2">
      <c r="A60" s="16"/>
      <c r="B60" s="15"/>
      <c r="C60" s="15"/>
      <c r="D60" s="16"/>
      <c r="E60" s="16"/>
      <c r="F60" s="16"/>
      <c r="G60" s="16"/>
      <c r="H60" s="22"/>
      <c r="I60" s="16"/>
      <c r="J60" s="16"/>
      <c r="K60" s="16"/>
      <c r="L60" s="22"/>
      <c r="M60" s="16"/>
      <c r="N60" s="16"/>
      <c r="O60" s="16"/>
      <c r="P60" s="16"/>
      <c r="Q60" s="16"/>
      <c r="R60" s="16"/>
      <c r="S60" s="22"/>
      <c r="T60" s="22"/>
      <c r="U60" s="22"/>
    </row>
    <row r="61" spans="1:21" ht="13.5" customHeight="1" x14ac:dyDescent="0.2">
      <c r="A61" s="16"/>
      <c r="B61" s="15"/>
      <c r="C61" s="15"/>
      <c r="D61" s="16"/>
      <c r="E61" s="16"/>
      <c r="F61" s="16"/>
      <c r="G61" s="16"/>
      <c r="H61" s="22"/>
      <c r="I61" s="16"/>
      <c r="J61" s="16"/>
      <c r="K61" s="16"/>
      <c r="L61" s="22"/>
      <c r="M61" s="16"/>
      <c r="N61" s="16"/>
      <c r="O61" s="16"/>
      <c r="P61" s="16"/>
      <c r="Q61" s="16"/>
      <c r="R61" s="16"/>
      <c r="S61" s="22"/>
      <c r="T61" s="22"/>
      <c r="U61" s="22"/>
    </row>
    <row r="62" spans="1:21" ht="13.5" customHeight="1" x14ac:dyDescent="0.2">
      <c r="A62" s="16"/>
      <c r="B62" s="15"/>
      <c r="C62" s="15"/>
      <c r="D62" s="16"/>
      <c r="E62" s="16"/>
      <c r="F62" s="16"/>
      <c r="G62" s="16"/>
      <c r="H62" s="22"/>
      <c r="I62" s="16"/>
      <c r="J62" s="16"/>
      <c r="K62" s="16"/>
      <c r="L62" s="22"/>
      <c r="M62" s="16"/>
      <c r="N62" s="16"/>
      <c r="O62" s="16"/>
      <c r="P62" s="16"/>
      <c r="Q62" s="16"/>
      <c r="R62" s="16"/>
      <c r="S62" s="22"/>
      <c r="T62" s="22"/>
      <c r="U62" s="22"/>
    </row>
    <row r="63" spans="1:21" ht="13.5" customHeight="1" x14ac:dyDescent="0.2">
      <c r="A63" s="16"/>
      <c r="B63" s="15"/>
      <c r="C63" s="15"/>
      <c r="D63" s="16"/>
      <c r="E63" s="16"/>
      <c r="F63" s="16"/>
      <c r="G63" s="16"/>
      <c r="H63" s="22"/>
      <c r="I63" s="16"/>
      <c r="J63" s="16"/>
      <c r="K63" s="16"/>
      <c r="L63" s="22"/>
      <c r="M63" s="16"/>
      <c r="N63" s="16"/>
      <c r="O63" s="16"/>
      <c r="P63" s="16"/>
      <c r="Q63" s="16"/>
      <c r="R63" s="16"/>
      <c r="S63" s="22"/>
      <c r="T63" s="22"/>
      <c r="U63" s="22"/>
    </row>
    <row r="64" spans="1:21" ht="13.5" customHeight="1" x14ac:dyDescent="0.2">
      <c r="A64" s="16"/>
      <c r="B64" s="15"/>
      <c r="C64" s="15"/>
      <c r="D64" s="16"/>
      <c r="E64" s="16"/>
      <c r="F64" s="16"/>
      <c r="G64" s="16"/>
      <c r="H64" s="22"/>
      <c r="I64" s="16"/>
      <c r="J64" s="16"/>
      <c r="K64" s="16"/>
      <c r="L64" s="22"/>
      <c r="M64" s="16"/>
      <c r="N64" s="16"/>
      <c r="O64" s="16"/>
      <c r="P64" s="16"/>
      <c r="Q64" s="16"/>
      <c r="R64" s="16"/>
      <c r="S64" s="22"/>
      <c r="T64" s="22"/>
      <c r="U64" s="22"/>
    </row>
    <row r="65" spans="1:21" ht="13.5" customHeight="1" x14ac:dyDescent="0.2">
      <c r="A65" s="16"/>
      <c r="B65" s="15"/>
      <c r="C65" s="15"/>
      <c r="D65" s="16"/>
      <c r="E65" s="16"/>
      <c r="F65" s="16"/>
      <c r="G65" s="16"/>
      <c r="H65" s="22"/>
      <c r="I65" s="16"/>
      <c r="J65" s="16"/>
      <c r="K65" s="16"/>
      <c r="L65" s="22"/>
      <c r="M65" s="16"/>
      <c r="N65" s="16"/>
      <c r="O65" s="16"/>
      <c r="P65" s="16"/>
      <c r="Q65" s="16"/>
      <c r="R65" s="16"/>
      <c r="S65" s="22"/>
      <c r="T65" s="22"/>
      <c r="U65" s="22"/>
    </row>
    <row r="66" spans="1:21" ht="13.5" customHeight="1" x14ac:dyDescent="0.2">
      <c r="A66" s="16"/>
      <c r="B66" s="15"/>
      <c r="C66" s="15"/>
      <c r="D66" s="16"/>
      <c r="E66" s="16"/>
      <c r="F66" s="16"/>
      <c r="G66" s="16"/>
      <c r="H66" s="22"/>
      <c r="I66" s="16"/>
      <c r="J66" s="16"/>
      <c r="K66" s="16"/>
      <c r="L66" s="22"/>
      <c r="M66" s="16"/>
      <c r="N66" s="16"/>
      <c r="O66" s="16"/>
      <c r="P66" s="16"/>
      <c r="Q66" s="16"/>
      <c r="R66" s="16"/>
      <c r="S66" s="22"/>
      <c r="T66" s="22"/>
      <c r="U66" s="22"/>
    </row>
    <row r="67" spans="1:21" ht="13.5" customHeight="1" x14ac:dyDescent="0.2">
      <c r="A67" s="16"/>
      <c r="B67" s="15"/>
      <c r="C67" s="15"/>
      <c r="D67" s="16"/>
      <c r="E67" s="16"/>
      <c r="F67" s="16"/>
      <c r="G67" s="16"/>
      <c r="H67" s="22"/>
      <c r="I67" s="16"/>
      <c r="J67" s="16"/>
      <c r="K67" s="16"/>
      <c r="L67" s="22"/>
      <c r="M67" s="16"/>
      <c r="N67" s="16"/>
      <c r="O67" s="16"/>
      <c r="P67" s="16"/>
      <c r="Q67" s="16"/>
      <c r="R67" s="16"/>
      <c r="S67" s="22"/>
      <c r="T67" s="22"/>
      <c r="U67" s="22"/>
    </row>
    <row r="68" spans="1:21" ht="13.5" customHeight="1" x14ac:dyDescent="0.2">
      <c r="A68" s="16"/>
      <c r="B68" s="15"/>
      <c r="C68" s="15"/>
      <c r="D68" s="16"/>
      <c r="E68" s="16"/>
      <c r="F68" s="16"/>
      <c r="G68" s="16"/>
      <c r="H68" s="22"/>
      <c r="I68" s="16"/>
      <c r="J68" s="16"/>
      <c r="K68" s="16"/>
      <c r="L68" s="22"/>
      <c r="M68" s="16"/>
      <c r="N68" s="16"/>
      <c r="O68" s="16"/>
      <c r="P68" s="16"/>
      <c r="Q68" s="16"/>
      <c r="R68" s="16"/>
      <c r="S68" s="22"/>
      <c r="T68" s="22"/>
      <c r="U68" s="22"/>
    </row>
    <row r="69" spans="1:21" ht="13.5" customHeight="1" x14ac:dyDescent="0.2">
      <c r="A69" s="16"/>
      <c r="B69" s="15"/>
      <c r="C69" s="15"/>
      <c r="D69" s="16"/>
      <c r="E69" s="16"/>
      <c r="F69" s="16"/>
      <c r="G69" s="16"/>
      <c r="H69" s="22"/>
      <c r="I69" s="16"/>
      <c r="J69" s="16"/>
      <c r="K69" s="16"/>
      <c r="L69" s="22"/>
      <c r="M69" s="16"/>
      <c r="N69" s="16"/>
      <c r="O69" s="16"/>
      <c r="P69" s="16"/>
      <c r="Q69" s="16"/>
      <c r="R69" s="16"/>
      <c r="S69" s="22"/>
      <c r="T69" s="22"/>
      <c r="U69" s="22"/>
    </row>
    <row r="70" spans="1:21" ht="13.5" customHeight="1" x14ac:dyDescent="0.2">
      <c r="A70" s="16"/>
      <c r="B70" s="15"/>
      <c r="C70" s="15"/>
      <c r="D70" s="16"/>
      <c r="E70" s="16"/>
      <c r="F70" s="16"/>
      <c r="G70" s="16"/>
      <c r="H70" s="22"/>
      <c r="I70" s="16"/>
      <c r="J70" s="16"/>
      <c r="K70" s="16"/>
      <c r="L70" s="22"/>
      <c r="M70" s="16"/>
      <c r="N70" s="16"/>
      <c r="O70" s="16"/>
      <c r="P70" s="16"/>
      <c r="Q70" s="16"/>
      <c r="R70" s="16"/>
      <c r="S70" s="22"/>
      <c r="T70" s="22"/>
      <c r="U70" s="22"/>
    </row>
    <row r="71" spans="1:21" ht="13.5" customHeight="1" x14ac:dyDescent="0.2">
      <c r="A71" s="16"/>
      <c r="B71" s="15"/>
      <c r="C71" s="15"/>
      <c r="D71" s="16"/>
      <c r="E71" s="16"/>
      <c r="F71" s="16"/>
      <c r="G71" s="16"/>
      <c r="H71" s="22"/>
      <c r="I71" s="16"/>
      <c r="J71" s="16"/>
      <c r="K71" s="16"/>
      <c r="L71" s="22"/>
      <c r="M71" s="16"/>
      <c r="N71" s="16"/>
      <c r="O71" s="16"/>
      <c r="P71" s="16"/>
      <c r="Q71" s="16"/>
      <c r="R71" s="16"/>
      <c r="S71" s="22"/>
      <c r="T71" s="22"/>
      <c r="U71" s="22"/>
    </row>
    <row r="72" spans="1:21" ht="13.5" customHeight="1" x14ac:dyDescent="0.2">
      <c r="A72" s="16"/>
      <c r="B72" s="15"/>
      <c r="C72" s="15"/>
      <c r="D72" s="16"/>
      <c r="E72" s="16"/>
      <c r="F72" s="16"/>
      <c r="G72" s="16"/>
      <c r="H72" s="22"/>
      <c r="I72" s="16"/>
      <c r="J72" s="16"/>
      <c r="K72" s="16"/>
      <c r="L72" s="22"/>
      <c r="M72" s="16"/>
      <c r="N72" s="16"/>
      <c r="O72" s="16"/>
      <c r="P72" s="16"/>
      <c r="Q72" s="16"/>
      <c r="R72" s="16"/>
      <c r="S72" s="22"/>
      <c r="T72" s="22"/>
      <c r="U72" s="22"/>
    </row>
    <row r="73" spans="1:21" ht="13.5" customHeight="1" x14ac:dyDescent="0.2">
      <c r="A73" s="16"/>
      <c r="B73" s="15"/>
      <c r="C73" s="15"/>
      <c r="D73" s="16"/>
      <c r="E73" s="16"/>
      <c r="F73" s="16"/>
      <c r="G73" s="16"/>
      <c r="H73" s="22"/>
      <c r="I73" s="16"/>
      <c r="J73" s="16"/>
      <c r="K73" s="16"/>
      <c r="L73" s="22"/>
      <c r="M73" s="16"/>
      <c r="N73" s="16"/>
      <c r="O73" s="16"/>
      <c r="P73" s="16"/>
      <c r="Q73" s="16"/>
      <c r="R73" s="16"/>
      <c r="S73" s="22"/>
      <c r="T73" s="22"/>
      <c r="U73" s="22"/>
    </row>
    <row r="74" spans="1:21" ht="13.5" customHeight="1" x14ac:dyDescent="0.2">
      <c r="A74" s="16"/>
      <c r="B74" s="15"/>
      <c r="C74" s="15"/>
      <c r="D74" s="16"/>
      <c r="E74" s="16"/>
      <c r="F74" s="16"/>
      <c r="G74" s="16"/>
      <c r="H74" s="22"/>
      <c r="I74" s="16"/>
      <c r="J74" s="16"/>
      <c r="K74" s="16"/>
      <c r="L74" s="22"/>
      <c r="M74" s="16"/>
      <c r="N74" s="16"/>
      <c r="O74" s="16"/>
      <c r="P74" s="16"/>
      <c r="Q74" s="16"/>
      <c r="R74" s="16"/>
      <c r="S74" s="22"/>
      <c r="T74" s="22"/>
      <c r="U74" s="22"/>
    </row>
    <row r="75" spans="1:21" ht="13.5" customHeight="1" x14ac:dyDescent="0.2">
      <c r="A75" s="16"/>
      <c r="B75" s="15"/>
      <c r="C75" s="15"/>
      <c r="D75" s="16"/>
      <c r="E75" s="16"/>
      <c r="F75" s="16"/>
      <c r="G75" s="16"/>
      <c r="H75" s="22"/>
      <c r="I75" s="16"/>
      <c r="J75" s="16"/>
      <c r="K75" s="16"/>
      <c r="L75" s="22"/>
      <c r="M75" s="16"/>
      <c r="N75" s="16"/>
      <c r="O75" s="16"/>
      <c r="P75" s="16"/>
      <c r="Q75" s="16"/>
      <c r="R75" s="16"/>
      <c r="S75" s="22"/>
      <c r="T75" s="22"/>
      <c r="U75" s="22"/>
    </row>
    <row r="76" spans="1:21" ht="13.5" customHeight="1" x14ac:dyDescent="0.2">
      <c r="A76" s="16"/>
      <c r="B76" s="15"/>
      <c r="C76" s="15"/>
      <c r="D76" s="16"/>
      <c r="E76" s="16"/>
      <c r="F76" s="16"/>
      <c r="G76" s="16"/>
      <c r="H76" s="22"/>
      <c r="I76" s="16"/>
      <c r="J76" s="16"/>
      <c r="K76" s="16"/>
      <c r="L76" s="22"/>
      <c r="M76" s="16"/>
      <c r="N76" s="16"/>
      <c r="O76" s="16"/>
      <c r="P76" s="16"/>
      <c r="Q76" s="16"/>
      <c r="R76" s="16"/>
      <c r="S76" s="22"/>
      <c r="T76" s="22"/>
      <c r="U76" s="22"/>
    </row>
    <row r="77" spans="1:21" ht="13.5" customHeight="1" x14ac:dyDescent="0.2">
      <c r="A77" s="16"/>
      <c r="B77" s="15"/>
      <c r="C77" s="15"/>
      <c r="D77" s="16"/>
      <c r="E77" s="16"/>
      <c r="F77" s="16"/>
      <c r="G77" s="16"/>
      <c r="H77" s="22"/>
      <c r="I77" s="16"/>
      <c r="J77" s="16"/>
      <c r="K77" s="16"/>
      <c r="L77" s="22"/>
      <c r="M77" s="16"/>
      <c r="N77" s="16"/>
      <c r="O77" s="16"/>
      <c r="P77" s="16"/>
      <c r="Q77" s="16"/>
      <c r="R77" s="16"/>
      <c r="S77" s="22"/>
      <c r="T77" s="22"/>
      <c r="U77" s="22"/>
    </row>
    <row r="78" spans="1:21" ht="13.5" customHeight="1" x14ac:dyDescent="0.2">
      <c r="A78" s="16"/>
      <c r="B78" s="15"/>
      <c r="C78" s="15"/>
      <c r="D78" s="16"/>
      <c r="E78" s="16"/>
      <c r="F78" s="16"/>
      <c r="G78" s="16"/>
      <c r="H78" s="22"/>
      <c r="I78" s="16"/>
      <c r="J78" s="16"/>
      <c r="K78" s="16"/>
      <c r="L78" s="22"/>
      <c r="M78" s="16"/>
      <c r="N78" s="16"/>
      <c r="O78" s="16"/>
      <c r="P78" s="16"/>
      <c r="Q78" s="16"/>
      <c r="R78" s="16"/>
      <c r="S78" s="22"/>
      <c r="T78" s="22"/>
      <c r="U78" s="22"/>
    </row>
    <row r="79" spans="1:21" ht="13.5" customHeight="1" x14ac:dyDescent="0.2">
      <c r="A79" s="16"/>
      <c r="B79" s="15"/>
      <c r="C79" s="15"/>
      <c r="D79" s="16"/>
      <c r="E79" s="16"/>
      <c r="F79" s="16"/>
      <c r="G79" s="16"/>
      <c r="H79" s="22"/>
      <c r="I79" s="16"/>
      <c r="J79" s="16"/>
      <c r="K79" s="16"/>
      <c r="L79" s="22"/>
      <c r="M79" s="16"/>
      <c r="N79" s="16"/>
      <c r="O79" s="16"/>
      <c r="P79" s="16"/>
      <c r="Q79" s="16"/>
      <c r="R79" s="16"/>
      <c r="S79" s="22"/>
      <c r="T79" s="22"/>
      <c r="U79" s="22"/>
    </row>
    <row r="80" spans="1:21" ht="13.5" customHeight="1" x14ac:dyDescent="0.2">
      <c r="A80" s="16"/>
      <c r="B80" s="15"/>
      <c r="C80" s="15"/>
      <c r="D80" s="16"/>
      <c r="E80" s="16"/>
      <c r="F80" s="16"/>
      <c r="G80" s="16"/>
      <c r="H80" s="22"/>
      <c r="I80" s="16"/>
      <c r="J80" s="16"/>
      <c r="K80" s="16"/>
      <c r="L80" s="22"/>
      <c r="M80" s="16"/>
      <c r="N80" s="16"/>
      <c r="O80" s="16"/>
      <c r="P80" s="16"/>
      <c r="Q80" s="16"/>
      <c r="R80" s="16"/>
      <c r="S80" s="22"/>
      <c r="T80" s="22"/>
      <c r="U80" s="22"/>
    </row>
    <row r="81" spans="1:21" ht="13.5" customHeight="1" x14ac:dyDescent="0.2">
      <c r="A81" s="16"/>
      <c r="B81" s="15"/>
      <c r="C81" s="15"/>
      <c r="D81" s="16"/>
      <c r="E81" s="16"/>
      <c r="F81" s="16"/>
      <c r="G81" s="16"/>
      <c r="H81" s="22"/>
      <c r="I81" s="16"/>
      <c r="J81" s="16"/>
      <c r="K81" s="16"/>
      <c r="L81" s="22"/>
      <c r="M81" s="16"/>
      <c r="N81" s="16"/>
      <c r="O81" s="16"/>
      <c r="P81" s="16"/>
      <c r="Q81" s="16"/>
      <c r="R81" s="16"/>
      <c r="S81" s="22"/>
      <c r="T81" s="22"/>
      <c r="U81" s="22"/>
    </row>
    <row r="82" spans="1:21" ht="13.5" customHeight="1" x14ac:dyDescent="0.2">
      <c r="A82" s="16"/>
      <c r="B82" s="15"/>
      <c r="C82" s="15"/>
      <c r="D82" s="16"/>
      <c r="E82" s="16"/>
      <c r="F82" s="16"/>
      <c r="G82" s="16"/>
      <c r="H82" s="22"/>
      <c r="I82" s="16"/>
      <c r="J82" s="16"/>
      <c r="K82" s="16"/>
      <c r="L82" s="22"/>
      <c r="M82" s="16"/>
      <c r="N82" s="16"/>
      <c r="O82" s="16"/>
      <c r="P82" s="16"/>
      <c r="Q82" s="16"/>
      <c r="R82" s="16"/>
      <c r="S82" s="22"/>
      <c r="T82" s="22"/>
      <c r="U82" s="22"/>
    </row>
    <row r="83" spans="1:21" ht="13.5" customHeight="1" x14ac:dyDescent="0.2">
      <c r="A83" s="16"/>
      <c r="B83" s="15"/>
      <c r="C83" s="15"/>
      <c r="D83" s="16"/>
      <c r="E83" s="16"/>
      <c r="F83" s="16"/>
      <c r="G83" s="16"/>
      <c r="H83" s="22"/>
      <c r="I83" s="16"/>
      <c r="J83" s="16"/>
      <c r="K83" s="16"/>
      <c r="L83" s="22"/>
      <c r="M83" s="16"/>
      <c r="N83" s="16"/>
      <c r="O83" s="16"/>
      <c r="P83" s="16"/>
      <c r="Q83" s="16"/>
      <c r="R83" s="16"/>
      <c r="S83" s="22"/>
      <c r="T83" s="22"/>
      <c r="U83" s="22"/>
    </row>
    <row r="84" spans="1:21" ht="13.5" customHeight="1" x14ac:dyDescent="0.2">
      <c r="A84" s="16"/>
      <c r="B84" s="15"/>
      <c r="C84" s="15"/>
      <c r="D84" s="16"/>
      <c r="E84" s="16"/>
      <c r="F84" s="16"/>
      <c r="G84" s="16"/>
      <c r="H84" s="22"/>
      <c r="I84" s="16"/>
      <c r="J84" s="16"/>
      <c r="K84" s="16"/>
      <c r="L84" s="22"/>
      <c r="M84" s="16"/>
      <c r="N84" s="16"/>
      <c r="O84" s="16"/>
      <c r="P84" s="16"/>
      <c r="Q84" s="16"/>
      <c r="R84" s="16"/>
      <c r="S84" s="22"/>
      <c r="T84" s="22"/>
      <c r="U84" s="22"/>
    </row>
    <row r="85" spans="1:21" ht="13.5" customHeight="1" x14ac:dyDescent="0.2">
      <c r="A85" s="16"/>
      <c r="B85" s="15"/>
      <c r="C85" s="15"/>
      <c r="D85" s="16"/>
      <c r="E85" s="16"/>
      <c r="F85" s="16"/>
      <c r="G85" s="16"/>
      <c r="H85" s="22"/>
      <c r="I85" s="16"/>
      <c r="J85" s="16"/>
      <c r="K85" s="16"/>
      <c r="L85" s="22"/>
      <c r="M85" s="16"/>
      <c r="N85" s="16"/>
      <c r="O85" s="16"/>
      <c r="P85" s="16"/>
      <c r="Q85" s="16"/>
      <c r="R85" s="16"/>
      <c r="S85" s="22"/>
      <c r="T85" s="22"/>
      <c r="U85" s="22"/>
    </row>
    <row r="86" spans="1:21" ht="13.5" customHeight="1" x14ac:dyDescent="0.2">
      <c r="A86" s="16"/>
      <c r="B86" s="15"/>
      <c r="C86" s="15"/>
      <c r="D86" s="16"/>
      <c r="E86" s="16"/>
      <c r="F86" s="16"/>
      <c r="G86" s="16"/>
      <c r="H86" s="22"/>
      <c r="I86" s="16"/>
      <c r="J86" s="16"/>
      <c r="K86" s="16"/>
      <c r="L86" s="22"/>
      <c r="M86" s="16"/>
      <c r="N86" s="16"/>
      <c r="O86" s="16"/>
      <c r="P86" s="16"/>
      <c r="Q86" s="16"/>
      <c r="R86" s="16"/>
      <c r="S86" s="22"/>
      <c r="T86" s="22"/>
      <c r="U86" s="22"/>
    </row>
    <row r="87" spans="1:21" ht="13.5" customHeight="1" x14ac:dyDescent="0.2">
      <c r="A87" s="16"/>
      <c r="B87" s="15"/>
      <c r="C87" s="15"/>
      <c r="D87" s="16"/>
      <c r="E87" s="16"/>
      <c r="F87" s="16"/>
      <c r="G87" s="16"/>
      <c r="H87" s="22"/>
      <c r="I87" s="16"/>
      <c r="J87" s="16"/>
      <c r="K87" s="16"/>
      <c r="L87" s="22"/>
      <c r="M87" s="16"/>
      <c r="N87" s="16"/>
      <c r="O87" s="16"/>
      <c r="P87" s="16"/>
      <c r="Q87" s="16"/>
      <c r="R87" s="16"/>
      <c r="S87" s="22"/>
      <c r="T87" s="22"/>
      <c r="U87" s="22"/>
    </row>
    <row r="88" spans="1:21" ht="13.5" customHeight="1" x14ac:dyDescent="0.2">
      <c r="A88" s="16"/>
      <c r="B88" s="15"/>
      <c r="C88" s="15"/>
      <c r="D88" s="16"/>
      <c r="E88" s="16"/>
      <c r="F88" s="16"/>
      <c r="G88" s="16"/>
      <c r="H88" s="22"/>
      <c r="I88" s="16"/>
      <c r="J88" s="16"/>
      <c r="K88" s="16"/>
      <c r="L88" s="22"/>
      <c r="M88" s="16"/>
      <c r="N88" s="16"/>
      <c r="O88" s="16"/>
      <c r="P88" s="16"/>
      <c r="Q88" s="16"/>
      <c r="R88" s="16"/>
      <c r="S88" s="22"/>
      <c r="T88" s="22"/>
      <c r="U88" s="22"/>
    </row>
    <row r="89" spans="1:21" ht="13.5" customHeight="1" x14ac:dyDescent="0.2">
      <c r="A89" s="16"/>
      <c r="B89" s="15"/>
      <c r="C89" s="15"/>
      <c r="D89" s="16"/>
      <c r="E89" s="16"/>
      <c r="F89" s="16"/>
      <c r="G89" s="16"/>
      <c r="H89" s="22"/>
      <c r="I89" s="16"/>
      <c r="J89" s="16"/>
      <c r="K89" s="16"/>
      <c r="L89" s="22"/>
      <c r="M89" s="16"/>
      <c r="N89" s="16"/>
      <c r="O89" s="16"/>
      <c r="P89" s="16"/>
      <c r="Q89" s="16"/>
      <c r="R89" s="16"/>
      <c r="S89" s="22"/>
      <c r="T89" s="22"/>
      <c r="U89" s="22"/>
    </row>
    <row r="90" spans="1:21" ht="13.5" customHeight="1" x14ac:dyDescent="0.2">
      <c r="A90" s="16"/>
      <c r="B90" s="15"/>
      <c r="C90" s="15"/>
      <c r="D90" s="16"/>
      <c r="E90" s="16"/>
      <c r="F90" s="16"/>
      <c r="G90" s="16"/>
      <c r="H90" s="22"/>
      <c r="I90" s="16"/>
      <c r="J90" s="16"/>
      <c r="K90" s="16"/>
      <c r="L90" s="22"/>
      <c r="M90" s="16"/>
      <c r="N90" s="16"/>
      <c r="O90" s="16"/>
      <c r="P90" s="16"/>
      <c r="Q90" s="16"/>
      <c r="R90" s="16"/>
      <c r="S90" s="22"/>
      <c r="T90" s="22"/>
      <c r="U90" s="22"/>
    </row>
    <row r="91" spans="1:21" ht="13.5" customHeight="1" x14ac:dyDescent="0.2">
      <c r="A91" s="16"/>
      <c r="B91" s="15"/>
      <c r="C91" s="15"/>
      <c r="D91" s="16"/>
      <c r="E91" s="16"/>
      <c r="F91" s="16"/>
      <c r="G91" s="16"/>
      <c r="H91" s="22"/>
      <c r="I91" s="16"/>
      <c r="J91" s="16"/>
      <c r="K91" s="16"/>
      <c r="L91" s="22"/>
      <c r="M91" s="16"/>
      <c r="N91" s="16"/>
      <c r="O91" s="16"/>
      <c r="P91" s="16"/>
      <c r="Q91" s="16"/>
      <c r="R91" s="16"/>
      <c r="S91" s="22"/>
      <c r="T91" s="22"/>
      <c r="U91" s="22"/>
    </row>
    <row r="92" spans="1:21" ht="13.5" customHeight="1" x14ac:dyDescent="0.2">
      <c r="A92" s="16"/>
      <c r="B92" s="15"/>
      <c r="C92" s="15"/>
      <c r="D92" s="16"/>
      <c r="E92" s="16"/>
      <c r="F92" s="16"/>
      <c r="G92" s="16"/>
      <c r="H92" s="22"/>
      <c r="I92" s="16"/>
      <c r="J92" s="16"/>
      <c r="K92" s="16"/>
      <c r="L92" s="22"/>
      <c r="M92" s="16"/>
      <c r="N92" s="16"/>
      <c r="O92" s="16"/>
      <c r="P92" s="16"/>
      <c r="Q92" s="16"/>
      <c r="R92" s="16"/>
      <c r="S92" s="22"/>
      <c r="T92" s="22"/>
      <c r="U92" s="22"/>
    </row>
    <row r="93" spans="1:21" ht="13.5" customHeight="1" x14ac:dyDescent="0.2">
      <c r="A93" s="16"/>
      <c r="B93" s="15"/>
      <c r="C93" s="15"/>
      <c r="D93" s="16"/>
      <c r="E93" s="16"/>
      <c r="F93" s="16"/>
      <c r="G93" s="16"/>
      <c r="H93" s="22"/>
      <c r="I93" s="16"/>
      <c r="J93" s="16"/>
      <c r="K93" s="16"/>
      <c r="L93" s="22"/>
      <c r="M93" s="16"/>
      <c r="N93" s="16"/>
      <c r="O93" s="16"/>
      <c r="P93" s="16"/>
      <c r="Q93" s="16"/>
      <c r="R93" s="16"/>
      <c r="S93" s="22"/>
      <c r="T93" s="22"/>
      <c r="U93" s="22"/>
    </row>
    <row r="94" spans="1:21" ht="13.5" customHeight="1" x14ac:dyDescent="0.2">
      <c r="A94" s="16"/>
      <c r="B94" s="15"/>
      <c r="C94" s="15"/>
      <c r="D94" s="16"/>
      <c r="E94" s="16"/>
      <c r="F94" s="16"/>
      <c r="G94" s="16"/>
      <c r="H94" s="22"/>
      <c r="I94" s="16"/>
      <c r="J94" s="16"/>
      <c r="K94" s="16"/>
      <c r="L94" s="22"/>
      <c r="M94" s="16"/>
      <c r="N94" s="16"/>
      <c r="O94" s="16"/>
      <c r="P94" s="16"/>
      <c r="Q94" s="16"/>
      <c r="R94" s="16"/>
      <c r="S94" s="22"/>
      <c r="T94" s="22"/>
      <c r="U94" s="22"/>
    </row>
    <row r="95" spans="1:21" ht="13.5" customHeight="1" x14ac:dyDescent="0.2">
      <c r="A95" s="16"/>
      <c r="B95" s="15"/>
      <c r="C95" s="15"/>
      <c r="D95" s="16"/>
      <c r="E95" s="16"/>
      <c r="F95" s="16"/>
      <c r="G95" s="16"/>
      <c r="H95" s="22"/>
      <c r="I95" s="16"/>
      <c r="J95" s="16"/>
      <c r="K95" s="16"/>
      <c r="L95" s="22"/>
      <c r="M95" s="16"/>
      <c r="N95" s="16"/>
      <c r="O95" s="16"/>
      <c r="P95" s="16"/>
      <c r="Q95" s="16"/>
      <c r="R95" s="16"/>
      <c r="S95" s="22"/>
      <c r="T95" s="22"/>
      <c r="U95" s="22"/>
    </row>
    <row r="96" spans="1:21" ht="13.5" customHeight="1" x14ac:dyDescent="0.2">
      <c r="A96" s="16"/>
      <c r="B96" s="15"/>
      <c r="C96" s="15"/>
      <c r="D96" s="16"/>
      <c r="E96" s="16"/>
      <c r="F96" s="16"/>
      <c r="G96" s="16"/>
      <c r="H96" s="22"/>
      <c r="I96" s="16"/>
      <c r="J96" s="16"/>
      <c r="K96" s="16"/>
      <c r="L96" s="22"/>
      <c r="M96" s="16"/>
      <c r="N96" s="16"/>
      <c r="O96" s="16"/>
      <c r="P96" s="16"/>
      <c r="Q96" s="16"/>
      <c r="R96" s="16"/>
      <c r="S96" s="22"/>
      <c r="T96" s="22"/>
      <c r="U96" s="22"/>
    </row>
    <row r="97" spans="1:21" ht="13.5" customHeight="1" x14ac:dyDescent="0.2">
      <c r="A97" s="16"/>
      <c r="B97" s="15"/>
      <c r="C97" s="15"/>
      <c r="D97" s="16"/>
      <c r="E97" s="16"/>
      <c r="F97" s="16"/>
      <c r="G97" s="16"/>
      <c r="H97" s="22"/>
      <c r="I97" s="16"/>
      <c r="J97" s="16"/>
      <c r="K97" s="16"/>
      <c r="L97" s="22"/>
      <c r="M97" s="16"/>
      <c r="N97" s="16"/>
      <c r="O97" s="16"/>
      <c r="P97" s="16"/>
      <c r="Q97" s="16"/>
      <c r="R97" s="16"/>
      <c r="S97" s="22"/>
      <c r="T97" s="22"/>
      <c r="U97" s="22"/>
    </row>
    <row r="98" spans="1:21" ht="13.5" customHeight="1" x14ac:dyDescent="0.2">
      <c r="A98" s="16"/>
      <c r="B98" s="15"/>
      <c r="C98" s="15"/>
      <c r="D98" s="16"/>
      <c r="E98" s="16"/>
      <c r="F98" s="16"/>
      <c r="G98" s="16"/>
      <c r="H98" s="22"/>
      <c r="I98" s="16"/>
      <c r="J98" s="16"/>
      <c r="K98" s="16"/>
      <c r="L98" s="22"/>
      <c r="M98" s="16"/>
      <c r="N98" s="16"/>
      <c r="O98" s="16"/>
      <c r="P98" s="16"/>
      <c r="Q98" s="16"/>
      <c r="R98" s="16"/>
      <c r="S98" s="22"/>
      <c r="T98" s="22"/>
      <c r="U98" s="22"/>
    </row>
    <row r="99" spans="1:21" ht="13.5" customHeight="1" x14ac:dyDescent="0.2">
      <c r="A99" s="16"/>
      <c r="B99" s="15"/>
      <c r="C99" s="15"/>
      <c r="D99" s="16"/>
      <c r="E99" s="16"/>
      <c r="F99" s="16"/>
      <c r="G99" s="16"/>
      <c r="H99" s="22"/>
      <c r="I99" s="16"/>
      <c r="J99" s="16"/>
      <c r="K99" s="16"/>
      <c r="L99" s="22"/>
      <c r="M99" s="16"/>
      <c r="N99" s="16"/>
      <c r="O99" s="16"/>
      <c r="P99" s="16"/>
      <c r="Q99" s="16"/>
      <c r="R99" s="16"/>
      <c r="S99" s="22"/>
      <c r="T99" s="22"/>
      <c r="U99" s="22"/>
    </row>
    <row r="100" spans="1:21" ht="13.5" customHeight="1" x14ac:dyDescent="0.2">
      <c r="A100" s="16"/>
      <c r="B100" s="15"/>
      <c r="C100" s="15"/>
      <c r="D100" s="16"/>
      <c r="E100" s="16"/>
      <c r="F100" s="16"/>
      <c r="G100" s="16"/>
      <c r="H100" s="22"/>
      <c r="I100" s="16"/>
      <c r="J100" s="16"/>
      <c r="K100" s="16"/>
      <c r="L100" s="22"/>
      <c r="M100" s="16"/>
      <c r="N100" s="16"/>
      <c r="O100" s="16"/>
      <c r="P100" s="16"/>
      <c r="Q100" s="16"/>
      <c r="R100" s="16"/>
      <c r="S100" s="22"/>
      <c r="T100" s="22"/>
      <c r="U100" s="22"/>
    </row>
    <row r="101" spans="1:21" ht="13.5" customHeight="1" x14ac:dyDescent="0.2">
      <c r="A101" s="16"/>
      <c r="B101" s="15"/>
      <c r="C101" s="15"/>
      <c r="D101" s="16"/>
      <c r="E101" s="16"/>
      <c r="F101" s="16"/>
      <c r="G101" s="16"/>
      <c r="H101" s="22"/>
      <c r="I101" s="16"/>
      <c r="J101" s="16"/>
      <c r="K101" s="16"/>
      <c r="L101" s="22"/>
      <c r="M101" s="16"/>
      <c r="N101" s="16"/>
      <c r="O101" s="16"/>
      <c r="P101" s="16"/>
      <c r="Q101" s="16"/>
      <c r="R101" s="16"/>
      <c r="S101" s="22"/>
      <c r="T101" s="22"/>
      <c r="U101" s="22"/>
    </row>
  </sheetData>
  <mergeCells count="37">
    <mergeCell ref="A8:N8"/>
    <mergeCell ref="A1:N1"/>
    <mergeCell ref="A2:N2"/>
    <mergeCell ref="A3:N3"/>
    <mergeCell ref="A5:N5"/>
    <mergeCell ref="A6:N6"/>
    <mergeCell ref="A7:N7"/>
    <mergeCell ref="H15:N15"/>
    <mergeCell ref="H16:N16"/>
    <mergeCell ref="G21:G22"/>
    <mergeCell ref="H21:I22"/>
    <mergeCell ref="J21:K21"/>
    <mergeCell ref="N21:N22"/>
    <mergeCell ref="L21:L22"/>
    <mergeCell ref="M21:M22"/>
    <mergeCell ref="A15:G15"/>
    <mergeCell ref="A14:D14"/>
    <mergeCell ref="A13:D13"/>
    <mergeCell ref="A9:N9"/>
    <mergeCell ref="A10:N10"/>
    <mergeCell ref="A11:N11"/>
    <mergeCell ref="L38:N38"/>
    <mergeCell ref="G44:I44"/>
    <mergeCell ref="L44:N44"/>
    <mergeCell ref="G38:I38"/>
    <mergeCell ref="F39:N39"/>
    <mergeCell ref="D44:F44"/>
    <mergeCell ref="A39:E39"/>
    <mergeCell ref="D38:F38"/>
    <mergeCell ref="G29:N29"/>
    <mergeCell ref="E21:E22"/>
    <mergeCell ref="F21:F22"/>
    <mergeCell ref="A21:A22"/>
    <mergeCell ref="B21:B22"/>
    <mergeCell ref="C21:C22"/>
    <mergeCell ref="A29:D29"/>
    <mergeCell ref="D21:D22"/>
  </mergeCells>
  <printOptions horizontalCentered="1"/>
  <pageMargins left="0.196527777777778" right="0.196527777777778" top="0.59027777777777801" bottom="0.59027777777777801" header="0" footer="0"/>
  <pageSetup paperSize="9" scale="48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U101"/>
  <sheetViews>
    <sheetView view="pageBreakPreview" zoomScale="60" zoomScaleNormal="5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21.19921875" customWidth="1"/>
    <col min="4" max="4" width="40.19921875" customWidth="1"/>
    <col min="5" max="5" width="18.3984375" customWidth="1"/>
    <col min="6" max="6" width="10.19921875" customWidth="1"/>
    <col min="7" max="7" width="31.3984375" customWidth="1"/>
    <col min="8" max="11" width="11.3984375" customWidth="1"/>
    <col min="12" max="12" width="11.796875" customWidth="1"/>
    <col min="13" max="13" width="16.19921875" customWidth="1"/>
    <col min="14" max="14" width="15.19921875" customWidth="1"/>
    <col min="15" max="21" width="10.796875" customWidth="1"/>
  </cols>
  <sheetData>
    <row r="1" spans="1:21" ht="19.5" customHeight="1" x14ac:dyDescent="0.2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0"/>
      <c r="P1" s="21"/>
      <c r="Q1" s="21"/>
      <c r="R1" s="21"/>
      <c r="S1" s="21"/>
      <c r="T1" s="21"/>
      <c r="U1" s="21"/>
    </row>
    <row r="2" spans="1:21" ht="19.5" customHeight="1" x14ac:dyDescent="0.2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0"/>
      <c r="P2" s="21"/>
      <c r="Q2" s="21"/>
      <c r="R2" s="21"/>
      <c r="S2" s="21"/>
      <c r="T2" s="21"/>
      <c r="U2" s="21"/>
    </row>
    <row r="3" spans="1:21" ht="19.5" customHeight="1" x14ac:dyDescent="0.2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16"/>
      <c r="P3" s="16"/>
      <c r="Q3" s="16"/>
      <c r="R3" s="16"/>
      <c r="S3" s="22"/>
      <c r="T3" s="22"/>
      <c r="U3" s="22"/>
    </row>
    <row r="4" spans="1:21" ht="19.5" customHeight="1" x14ac:dyDescent="0.2">
      <c r="A4" s="146"/>
      <c r="O4" s="16"/>
      <c r="P4" s="16"/>
      <c r="Q4" s="16"/>
      <c r="R4" s="16"/>
      <c r="S4" s="22"/>
      <c r="T4" s="22"/>
      <c r="U4" s="22"/>
    </row>
    <row r="5" spans="1:21" ht="21" customHeight="1" x14ac:dyDescent="0.2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16"/>
      <c r="P5" s="16"/>
      <c r="Q5" s="21"/>
      <c r="R5" s="16"/>
      <c r="S5" s="22"/>
      <c r="T5" s="22"/>
      <c r="U5" s="22"/>
    </row>
    <row r="6" spans="1:21" ht="19.5" customHeight="1" x14ac:dyDescent="0.2">
      <c r="A6" s="256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"/>
      <c r="P6" s="20"/>
      <c r="Q6" s="20"/>
      <c r="R6" s="20"/>
      <c r="S6" s="23"/>
      <c r="T6" s="23"/>
      <c r="U6" s="23"/>
    </row>
    <row r="7" spans="1:21" ht="0.75" customHeight="1" x14ac:dyDescent="0.2">
      <c r="A7" s="255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"/>
      <c r="P7" s="20"/>
      <c r="Q7" s="20"/>
      <c r="R7" s="20"/>
      <c r="S7" s="23"/>
      <c r="T7" s="23"/>
      <c r="U7" s="23"/>
    </row>
    <row r="8" spans="1:21" ht="19.5" customHeight="1" x14ac:dyDescent="0.2">
      <c r="A8" s="260" t="s">
        <v>67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0"/>
      <c r="P8" s="20"/>
      <c r="Q8" s="20"/>
      <c r="R8" s="20"/>
      <c r="S8" s="23"/>
      <c r="T8" s="23"/>
      <c r="U8" s="23"/>
    </row>
    <row r="9" spans="1:21" ht="19.5" customHeight="1" x14ac:dyDescent="0.2">
      <c r="A9" s="217" t="s">
        <v>68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16"/>
      <c r="P9" s="16"/>
      <c r="Q9" s="16"/>
      <c r="R9" s="16"/>
      <c r="S9" s="22"/>
      <c r="T9" s="22"/>
      <c r="U9" s="22"/>
    </row>
    <row r="10" spans="1:21" ht="19.5" customHeight="1" x14ac:dyDescent="0.2">
      <c r="A10" s="257" t="s">
        <v>128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8"/>
      <c r="O10" s="16"/>
      <c r="P10" s="16"/>
      <c r="Q10" s="16"/>
      <c r="R10" s="16"/>
      <c r="S10" s="22"/>
      <c r="T10" s="22"/>
      <c r="U10" s="22"/>
    </row>
    <row r="11" spans="1:21" ht="19.5" customHeight="1" x14ac:dyDescent="0.2">
      <c r="A11" s="257" t="s">
        <v>121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28"/>
      <c r="O11" s="16"/>
      <c r="P11" s="16"/>
      <c r="Q11" s="16"/>
      <c r="R11" s="16"/>
      <c r="S11" s="22"/>
      <c r="T11" s="22"/>
      <c r="U11" s="22"/>
    </row>
    <row r="12" spans="1:21" ht="19.5" customHeight="1" x14ac:dyDescent="0.2">
      <c r="A12" s="203"/>
      <c r="N12" s="147"/>
      <c r="O12" s="16"/>
      <c r="P12" s="16"/>
      <c r="Q12" s="16"/>
      <c r="R12" s="16"/>
      <c r="S12" s="22"/>
      <c r="T12" s="22"/>
      <c r="U12" s="22"/>
    </row>
    <row r="13" spans="1:21" ht="13.5" customHeight="1" x14ac:dyDescent="0.2">
      <c r="A13" s="258" t="s">
        <v>7</v>
      </c>
      <c r="B13" s="259"/>
      <c r="C13" s="259"/>
      <c r="D13" s="259"/>
      <c r="E13" s="24"/>
      <c r="F13" s="24"/>
      <c r="G13" s="25"/>
      <c r="H13" s="26"/>
      <c r="I13" s="24"/>
      <c r="J13" s="24"/>
      <c r="K13" s="24"/>
      <c r="L13" s="26"/>
      <c r="M13" s="27"/>
      <c r="N13" s="28" t="s">
        <v>8</v>
      </c>
      <c r="O13" s="16"/>
      <c r="P13" s="16"/>
      <c r="Q13" s="16"/>
      <c r="R13" s="16"/>
      <c r="S13" s="22"/>
      <c r="T13" s="22"/>
      <c r="U13" s="22"/>
    </row>
    <row r="14" spans="1:21" ht="13.5" customHeight="1" x14ac:dyDescent="0.2">
      <c r="A14" s="253" t="s">
        <v>125</v>
      </c>
      <c r="B14" s="254"/>
      <c r="C14" s="254"/>
      <c r="D14" s="254"/>
      <c r="E14" s="29"/>
      <c r="F14" s="29"/>
      <c r="G14" s="30"/>
      <c r="H14" s="31"/>
      <c r="I14" s="29"/>
      <c r="J14" s="29"/>
      <c r="K14" s="29"/>
      <c r="L14" s="31"/>
      <c r="M14" s="32"/>
      <c r="N14" s="33" t="s">
        <v>9</v>
      </c>
      <c r="O14" s="16"/>
      <c r="P14" s="16"/>
      <c r="Q14" s="16"/>
      <c r="R14" s="16"/>
      <c r="S14" s="22"/>
      <c r="T14" s="22"/>
      <c r="U14" s="22"/>
    </row>
    <row r="15" spans="1:21" ht="13.5" customHeight="1" x14ac:dyDescent="0.2">
      <c r="A15" s="232" t="s">
        <v>70</v>
      </c>
      <c r="B15" s="222"/>
      <c r="C15" s="222"/>
      <c r="D15" s="222"/>
      <c r="E15" s="222"/>
      <c r="F15" s="222"/>
      <c r="G15" s="233"/>
      <c r="H15" s="235" t="s">
        <v>71</v>
      </c>
      <c r="I15" s="236"/>
      <c r="J15" s="236"/>
      <c r="K15" s="236"/>
      <c r="L15" s="236"/>
      <c r="M15" s="236"/>
      <c r="N15" s="237"/>
      <c r="O15" s="16"/>
      <c r="P15" s="16"/>
      <c r="Q15" s="16"/>
      <c r="R15" s="16"/>
      <c r="S15" s="22"/>
      <c r="T15" s="22"/>
      <c r="U15" s="22"/>
    </row>
    <row r="16" spans="1:21" ht="13.5" customHeight="1" x14ac:dyDescent="0.2">
      <c r="A16" s="34" t="s">
        <v>72</v>
      </c>
      <c r="B16" s="35"/>
      <c r="C16" s="35"/>
      <c r="D16" s="36"/>
      <c r="E16" s="37"/>
      <c r="F16" s="36"/>
      <c r="G16" s="38"/>
      <c r="H16" s="234" t="s">
        <v>73</v>
      </c>
      <c r="I16" s="222"/>
      <c r="J16" s="222"/>
      <c r="K16" s="222"/>
      <c r="L16" s="222"/>
      <c r="M16" s="222"/>
      <c r="N16" s="223"/>
      <c r="O16" s="16"/>
      <c r="P16" s="16"/>
      <c r="Q16" s="16"/>
      <c r="R16" s="16"/>
      <c r="S16" s="22"/>
      <c r="T16" s="22"/>
      <c r="U16" s="22"/>
    </row>
    <row r="17" spans="1:21" ht="13.5" customHeight="1" x14ac:dyDescent="0.2">
      <c r="A17" s="34" t="s">
        <v>74</v>
      </c>
      <c r="B17" s="35"/>
      <c r="C17" s="35"/>
      <c r="D17" s="39"/>
      <c r="E17" s="37"/>
      <c r="F17" s="36"/>
      <c r="G17" s="149" t="s">
        <v>123</v>
      </c>
      <c r="H17" s="41" t="s">
        <v>75</v>
      </c>
      <c r="I17" s="42"/>
      <c r="J17" s="42"/>
      <c r="K17" s="42"/>
      <c r="L17" s="43"/>
      <c r="M17" s="42"/>
      <c r="N17" s="44"/>
      <c r="O17" s="16"/>
      <c r="P17" s="16"/>
      <c r="Q17" s="16"/>
      <c r="R17" s="16"/>
      <c r="S17" s="22"/>
      <c r="T17" s="22"/>
      <c r="U17" s="22"/>
    </row>
    <row r="18" spans="1:21" ht="13.5" customHeight="1" x14ac:dyDescent="0.2">
      <c r="A18" s="34" t="s">
        <v>76</v>
      </c>
      <c r="B18" s="35"/>
      <c r="C18" s="35"/>
      <c r="D18" s="39"/>
      <c r="E18" s="37"/>
      <c r="F18" s="36"/>
      <c r="G18" s="149" t="s">
        <v>124</v>
      </c>
      <c r="H18" s="41" t="s">
        <v>77</v>
      </c>
      <c r="I18" s="42"/>
      <c r="J18" s="42"/>
      <c r="K18" s="42"/>
      <c r="L18" s="43"/>
      <c r="M18" s="42"/>
      <c r="N18" s="44"/>
      <c r="O18" s="16"/>
      <c r="P18" s="16"/>
      <c r="Q18" s="16"/>
      <c r="R18" s="16"/>
      <c r="S18" s="22"/>
      <c r="T18" s="22"/>
      <c r="U18" s="22"/>
    </row>
    <row r="19" spans="1:21" ht="13.5" customHeight="1" x14ac:dyDescent="0.2">
      <c r="A19" s="34"/>
      <c r="B19" s="45"/>
      <c r="C19" s="45"/>
      <c r="D19" s="46"/>
      <c r="E19" s="46"/>
      <c r="F19" s="46"/>
      <c r="G19" s="40"/>
      <c r="H19" s="47"/>
      <c r="I19" s="48"/>
      <c r="J19" s="48"/>
      <c r="K19" s="48"/>
      <c r="L19" s="49"/>
      <c r="M19" s="50"/>
      <c r="N19" s="51"/>
      <c r="O19" s="16"/>
      <c r="P19" s="16"/>
      <c r="Q19" s="16"/>
      <c r="R19" s="16"/>
      <c r="S19" s="22"/>
      <c r="T19" s="22"/>
      <c r="U19" s="22"/>
    </row>
    <row r="20" spans="1:21" ht="7.5" customHeight="1" x14ac:dyDescent="0.2">
      <c r="A20" s="107"/>
      <c r="B20" s="53"/>
      <c r="C20" s="53"/>
      <c r="D20" s="52"/>
      <c r="E20" s="52"/>
      <c r="F20" s="52"/>
      <c r="G20" s="52"/>
      <c r="H20" s="54"/>
      <c r="I20" s="52"/>
      <c r="J20" s="52"/>
      <c r="K20" s="52"/>
      <c r="L20" s="54"/>
      <c r="M20" s="52"/>
      <c r="N20" s="108"/>
      <c r="O20" s="16"/>
      <c r="P20" s="16"/>
      <c r="Q20" s="16"/>
      <c r="R20" s="16"/>
      <c r="S20" s="22"/>
      <c r="T20" s="22"/>
      <c r="U20" s="22"/>
    </row>
    <row r="21" spans="1:21" ht="20.25" customHeight="1" x14ac:dyDescent="0.2">
      <c r="A21" s="230" t="s">
        <v>78</v>
      </c>
      <c r="B21" s="242" t="s">
        <v>11</v>
      </c>
      <c r="C21" s="242" t="s">
        <v>12</v>
      </c>
      <c r="D21" s="242" t="s">
        <v>13</v>
      </c>
      <c r="E21" s="242" t="s">
        <v>14</v>
      </c>
      <c r="F21" s="242" t="s">
        <v>15</v>
      </c>
      <c r="G21" s="242" t="s">
        <v>16</v>
      </c>
      <c r="H21" s="247" t="s">
        <v>79</v>
      </c>
      <c r="I21" s="248"/>
      <c r="J21" s="245" t="s">
        <v>80</v>
      </c>
      <c r="K21" s="246"/>
      <c r="L21" s="244" t="s">
        <v>81</v>
      </c>
      <c r="M21" s="242" t="s">
        <v>82</v>
      </c>
      <c r="N21" s="251" t="s">
        <v>83</v>
      </c>
      <c r="O21" s="55"/>
      <c r="P21" s="56"/>
      <c r="Q21" s="55"/>
      <c r="R21" s="55"/>
      <c r="S21" s="57"/>
      <c r="T21" s="57"/>
      <c r="U21" s="57"/>
    </row>
    <row r="22" spans="1:21" ht="17.25" customHeight="1" x14ac:dyDescent="0.2">
      <c r="A22" s="280"/>
      <c r="B22" s="205"/>
      <c r="C22" s="243"/>
      <c r="D22" s="243"/>
      <c r="E22" s="243"/>
      <c r="F22" s="243"/>
      <c r="G22" s="243"/>
      <c r="H22" s="281"/>
      <c r="I22" s="282"/>
      <c r="J22" s="58" t="s">
        <v>84</v>
      </c>
      <c r="K22" s="58" t="s">
        <v>85</v>
      </c>
      <c r="L22" s="205"/>
      <c r="M22" s="205"/>
      <c r="N22" s="283"/>
      <c r="O22" s="55"/>
      <c r="P22" s="56"/>
      <c r="Q22" s="55"/>
      <c r="R22" s="55"/>
      <c r="S22" s="57"/>
      <c r="T22" s="57"/>
      <c r="U22" s="57"/>
    </row>
    <row r="23" spans="1:21" ht="16.5" customHeight="1" x14ac:dyDescent="0.2">
      <c r="A23" s="67">
        <v>1</v>
      </c>
      <c r="B23" s="152"/>
      <c r="C23" s="132">
        <v>10130711928</v>
      </c>
      <c r="D23" s="133" t="s">
        <v>57</v>
      </c>
      <c r="E23" s="132" t="s">
        <v>58</v>
      </c>
      <c r="F23" s="297" t="s">
        <v>101</v>
      </c>
      <c r="G23" s="135" t="s">
        <v>23</v>
      </c>
      <c r="H23" s="151">
        <v>36.69</v>
      </c>
      <c r="I23" s="61">
        <v>1</v>
      </c>
      <c r="J23" s="60">
        <v>36.64</v>
      </c>
      <c r="K23" s="60"/>
      <c r="L23" s="60"/>
      <c r="M23" s="116"/>
      <c r="N23" s="109"/>
      <c r="O23" s="110"/>
      <c r="P23" s="110"/>
      <c r="Q23" s="111"/>
      <c r="R23" s="111"/>
      <c r="S23" s="112"/>
      <c r="T23" s="112"/>
      <c r="U23" s="112"/>
    </row>
    <row r="24" spans="1:21" ht="16.5" customHeight="1" x14ac:dyDescent="0.2">
      <c r="A24" s="67">
        <v>2</v>
      </c>
      <c r="B24" s="152"/>
      <c r="C24" s="132">
        <v>10096913791</v>
      </c>
      <c r="D24" s="133" t="s">
        <v>59</v>
      </c>
      <c r="E24" s="132" t="s">
        <v>60</v>
      </c>
      <c r="F24" s="132" t="s">
        <v>99</v>
      </c>
      <c r="G24" s="135" t="s">
        <v>23</v>
      </c>
      <c r="H24" s="151">
        <v>39.81</v>
      </c>
      <c r="I24" s="61">
        <v>2</v>
      </c>
      <c r="J24" s="60">
        <v>39.53</v>
      </c>
      <c r="K24" s="60"/>
      <c r="L24" s="60"/>
      <c r="M24" s="116"/>
      <c r="N24" s="109"/>
      <c r="O24" s="110"/>
      <c r="P24" s="110"/>
      <c r="Q24" s="111"/>
      <c r="R24" s="111"/>
      <c r="S24" s="112"/>
      <c r="T24" s="112"/>
      <c r="U24" s="112"/>
    </row>
    <row r="25" spans="1:21" ht="16.5" customHeight="1" x14ac:dyDescent="0.2">
      <c r="A25" s="67">
        <v>3</v>
      </c>
      <c r="B25" s="152"/>
      <c r="C25" s="132">
        <v>10062501023</v>
      </c>
      <c r="D25" s="133" t="s">
        <v>61</v>
      </c>
      <c r="E25" s="132" t="s">
        <v>62</v>
      </c>
      <c r="F25" s="132" t="s">
        <v>99</v>
      </c>
      <c r="G25" s="135" t="s">
        <v>23</v>
      </c>
      <c r="H25" s="151">
        <v>39.93</v>
      </c>
      <c r="I25" s="61">
        <v>3</v>
      </c>
      <c r="J25" s="60">
        <v>40.18</v>
      </c>
      <c r="K25" s="60"/>
      <c r="L25" s="60"/>
      <c r="M25" s="116"/>
      <c r="N25" s="109"/>
      <c r="O25" s="110"/>
      <c r="P25" s="110"/>
      <c r="Q25" s="111"/>
      <c r="R25" s="111"/>
      <c r="S25" s="112"/>
      <c r="T25" s="112"/>
      <c r="U25" s="112"/>
    </row>
    <row r="26" spans="1:21" ht="16.5" customHeight="1" x14ac:dyDescent="0.2">
      <c r="A26" s="67"/>
      <c r="B26" s="59"/>
      <c r="C26" s="117"/>
      <c r="D26" s="153"/>
      <c r="E26" s="118"/>
      <c r="F26" s="117"/>
      <c r="G26" s="119"/>
      <c r="H26" s="60"/>
      <c r="I26" s="61"/>
      <c r="J26" s="60"/>
      <c r="K26" s="60"/>
      <c r="L26" s="60"/>
      <c r="M26" s="116"/>
      <c r="N26" s="109"/>
      <c r="O26" s="110"/>
      <c r="P26" s="110"/>
      <c r="Q26" s="111"/>
      <c r="R26" s="111"/>
      <c r="S26" s="112"/>
      <c r="T26" s="112"/>
      <c r="U26" s="112"/>
    </row>
    <row r="27" spans="1:21" ht="9.75" customHeight="1" x14ac:dyDescent="0.2">
      <c r="A27" s="113"/>
      <c r="B27" s="69"/>
      <c r="C27" s="68"/>
      <c r="D27" s="70"/>
      <c r="E27" s="12"/>
      <c r="F27" s="71"/>
      <c r="G27" s="12"/>
      <c r="H27" s="72"/>
      <c r="I27" s="73"/>
      <c r="J27" s="73"/>
      <c r="K27" s="73"/>
      <c r="L27" s="72"/>
      <c r="M27" s="73"/>
      <c r="N27" s="114"/>
      <c r="O27" s="16"/>
      <c r="P27" s="56"/>
      <c r="Q27" s="55"/>
      <c r="R27" s="55"/>
      <c r="S27" s="57"/>
      <c r="T27" s="57"/>
      <c r="U27" s="57"/>
    </row>
    <row r="28" spans="1:21" ht="13.5" customHeight="1" x14ac:dyDescent="0.2">
      <c r="A28" s="238" t="s">
        <v>86</v>
      </c>
      <c r="B28" s="239"/>
      <c r="C28" s="239"/>
      <c r="D28" s="239"/>
      <c r="E28" s="74"/>
      <c r="F28" s="74"/>
      <c r="G28" s="240" t="s">
        <v>87</v>
      </c>
      <c r="H28" s="239"/>
      <c r="I28" s="239"/>
      <c r="J28" s="239"/>
      <c r="K28" s="239"/>
      <c r="L28" s="239"/>
      <c r="M28" s="239"/>
      <c r="N28" s="241"/>
      <c r="O28" s="16"/>
      <c r="P28" s="56"/>
      <c r="Q28" s="55"/>
      <c r="R28" s="55"/>
      <c r="S28" s="57"/>
      <c r="T28" s="57"/>
      <c r="U28" s="57"/>
    </row>
    <row r="29" spans="1:21" ht="13.5" customHeight="1" x14ac:dyDescent="0.2">
      <c r="A29" s="75" t="s">
        <v>88</v>
      </c>
      <c r="B29" s="76"/>
      <c r="C29" s="77"/>
      <c r="D29" s="78"/>
      <c r="E29" s="79"/>
      <c r="F29" s="79"/>
      <c r="G29" s="80" t="s">
        <v>89</v>
      </c>
      <c r="H29" s="81">
        <v>1</v>
      </c>
      <c r="I29" s="82"/>
      <c r="J29" s="83"/>
      <c r="K29" s="83"/>
      <c r="L29" s="84"/>
      <c r="M29" s="80" t="s">
        <v>90</v>
      </c>
      <c r="N29" s="85">
        <f>COUNTIF(F$21:F123,"ЗМС")</f>
        <v>0</v>
      </c>
      <c r="O29" s="16"/>
      <c r="P29" s="56"/>
      <c r="Q29" s="55"/>
      <c r="R29" s="55"/>
      <c r="S29" s="57"/>
      <c r="T29" s="57"/>
      <c r="U29" s="57"/>
    </row>
    <row r="30" spans="1:21" ht="13.5" customHeight="1" x14ac:dyDescent="0.2">
      <c r="A30" s="75" t="s">
        <v>91</v>
      </c>
      <c r="B30" s="76"/>
      <c r="C30" s="86"/>
      <c r="D30" s="78"/>
      <c r="E30" s="87"/>
      <c r="F30" s="87"/>
      <c r="G30" s="80" t="s">
        <v>92</v>
      </c>
      <c r="H30" s="81">
        <v>3</v>
      </c>
      <c r="I30" s="88"/>
      <c r="J30" s="15"/>
      <c r="K30" s="15"/>
      <c r="L30" s="89"/>
      <c r="M30" s="80" t="s">
        <v>93</v>
      </c>
      <c r="N30" s="85">
        <f>COUNTIF(F$21:F123,"МСМК")</f>
        <v>0</v>
      </c>
      <c r="O30" s="16"/>
      <c r="P30" s="56"/>
      <c r="Q30" s="55"/>
      <c r="R30" s="55"/>
      <c r="S30" s="57"/>
      <c r="T30" s="57"/>
      <c r="U30" s="57"/>
    </row>
    <row r="31" spans="1:21" ht="13.5" customHeight="1" x14ac:dyDescent="0.2">
      <c r="A31" s="75" t="s">
        <v>94</v>
      </c>
      <c r="B31" s="76"/>
      <c r="C31" s="76"/>
      <c r="D31" s="78"/>
      <c r="E31" s="87"/>
      <c r="F31" s="87"/>
      <c r="G31" s="80" t="s">
        <v>95</v>
      </c>
      <c r="H31" s="81">
        <v>3</v>
      </c>
      <c r="I31" s="88"/>
      <c r="J31" s="15"/>
      <c r="K31" s="15"/>
      <c r="L31" s="89"/>
      <c r="M31" s="80" t="s">
        <v>96</v>
      </c>
      <c r="N31" s="85">
        <f>COUNTIF(F$21:F44,"МС")</f>
        <v>0</v>
      </c>
      <c r="O31" s="16"/>
      <c r="P31" s="56"/>
      <c r="Q31" s="55"/>
      <c r="R31" s="55"/>
      <c r="S31" s="57"/>
      <c r="T31" s="57"/>
      <c r="U31" s="57"/>
    </row>
    <row r="32" spans="1:21" ht="13.5" customHeight="1" x14ac:dyDescent="0.2">
      <c r="A32" s="75" t="s">
        <v>97</v>
      </c>
      <c r="B32" s="76"/>
      <c r="C32" s="76"/>
      <c r="D32" s="78"/>
      <c r="E32" s="87"/>
      <c r="F32" s="87"/>
      <c r="G32" s="80" t="s">
        <v>98</v>
      </c>
      <c r="H32" s="81">
        <v>3</v>
      </c>
      <c r="I32" s="88"/>
      <c r="J32" s="15"/>
      <c r="K32" s="15"/>
      <c r="L32" s="89"/>
      <c r="M32" s="80" t="s">
        <v>99</v>
      </c>
      <c r="N32" s="85">
        <v>2</v>
      </c>
      <c r="O32" s="16"/>
      <c r="P32" s="56"/>
      <c r="Q32" s="55"/>
      <c r="R32" s="55"/>
      <c r="S32" s="57"/>
      <c r="T32" s="57"/>
      <c r="U32" s="57"/>
    </row>
    <row r="33" spans="1:21" ht="13.5" customHeight="1" x14ac:dyDescent="0.2">
      <c r="A33" s="90"/>
      <c r="B33" s="76"/>
      <c r="C33" s="76"/>
      <c r="D33" s="78"/>
      <c r="E33" s="16"/>
      <c r="F33" s="16"/>
      <c r="G33" s="80" t="s">
        <v>100</v>
      </c>
      <c r="H33" s="81">
        <f>COUNTIF(A23,"НФ")</f>
        <v>0</v>
      </c>
      <c r="I33" s="88"/>
      <c r="J33" s="15"/>
      <c r="K33" s="15"/>
      <c r="L33" s="89"/>
      <c r="M33" s="80" t="s">
        <v>101</v>
      </c>
      <c r="N33" s="85">
        <v>1</v>
      </c>
      <c r="O33" s="16"/>
      <c r="P33" s="56"/>
      <c r="Q33" s="55"/>
      <c r="R33" s="55"/>
      <c r="S33" s="57"/>
      <c r="T33" s="57"/>
      <c r="U33" s="57"/>
    </row>
    <row r="34" spans="1:21" ht="13.5" customHeight="1" x14ac:dyDescent="0.2">
      <c r="A34" s="75"/>
      <c r="B34" s="46"/>
      <c r="C34" s="45"/>
      <c r="D34" s="78"/>
      <c r="E34" s="16"/>
      <c r="F34" s="16"/>
      <c r="G34" s="80" t="s">
        <v>102</v>
      </c>
      <c r="H34" s="81">
        <f>COUNTIF(A23,"ДСКВ")</f>
        <v>0</v>
      </c>
      <c r="I34" s="88"/>
      <c r="J34" s="15"/>
      <c r="K34" s="15"/>
      <c r="L34" s="89"/>
      <c r="M34" s="80" t="s">
        <v>103</v>
      </c>
      <c r="N34" s="85">
        <f>COUNTIF(F$23:F122,"2 сп.р.")</f>
        <v>0</v>
      </c>
      <c r="O34" s="16"/>
      <c r="P34" s="16"/>
      <c r="Q34" s="16"/>
      <c r="R34" s="16"/>
      <c r="S34" s="22"/>
      <c r="T34" s="22"/>
      <c r="U34" s="22"/>
    </row>
    <row r="35" spans="1:21" ht="13.5" customHeight="1" x14ac:dyDescent="0.2">
      <c r="A35" s="91"/>
      <c r="B35" s="76"/>
      <c r="C35" s="76"/>
      <c r="D35" s="78"/>
      <c r="E35" s="87"/>
      <c r="F35" s="87"/>
      <c r="G35" s="80" t="s">
        <v>104</v>
      </c>
      <c r="H35" s="81"/>
      <c r="I35" s="92"/>
      <c r="J35" s="93"/>
      <c r="K35" s="93"/>
      <c r="L35" s="94"/>
      <c r="M35" s="80" t="s">
        <v>105</v>
      </c>
      <c r="N35" s="85">
        <f>COUNTIF(F$23:F122,"3 сп.р.")</f>
        <v>0</v>
      </c>
      <c r="O35" s="16"/>
      <c r="P35" s="16"/>
      <c r="Q35" s="16"/>
      <c r="R35" s="16"/>
      <c r="S35" s="22"/>
      <c r="T35" s="22"/>
      <c r="U35" s="22"/>
    </row>
    <row r="36" spans="1:21" ht="5.25" customHeight="1" x14ac:dyDescent="0.2">
      <c r="A36" s="91"/>
      <c r="B36" s="76"/>
      <c r="C36" s="76"/>
      <c r="D36" s="76"/>
      <c r="E36" s="76"/>
      <c r="F36" s="76"/>
      <c r="G36" s="46"/>
      <c r="H36" s="95"/>
      <c r="I36" s="95"/>
      <c r="J36" s="95"/>
      <c r="K36" s="95"/>
      <c r="L36" s="95"/>
      <c r="M36" s="96"/>
      <c r="N36" s="97"/>
      <c r="O36" s="16"/>
      <c r="P36" s="16"/>
      <c r="Q36" s="16"/>
      <c r="R36" s="16"/>
      <c r="S36" s="22"/>
      <c r="T36" s="22"/>
      <c r="U36" s="22"/>
    </row>
    <row r="37" spans="1:21" ht="13.5" customHeight="1" x14ac:dyDescent="0.2">
      <c r="A37" s="98"/>
      <c r="B37" s="99"/>
      <c r="C37" s="99"/>
      <c r="D37" s="221" t="s">
        <v>106</v>
      </c>
      <c r="E37" s="222"/>
      <c r="F37" s="222"/>
      <c r="G37" s="221" t="s">
        <v>107</v>
      </c>
      <c r="H37" s="222"/>
      <c r="I37" s="222"/>
      <c r="J37" s="100"/>
      <c r="K37" s="100"/>
      <c r="L37" s="221"/>
      <c r="M37" s="222"/>
      <c r="N37" s="223"/>
      <c r="O37" s="16"/>
      <c r="P37" s="16"/>
      <c r="Q37" s="16"/>
      <c r="R37" s="16"/>
      <c r="S37" s="22"/>
      <c r="T37" s="22"/>
      <c r="U37" s="22"/>
    </row>
    <row r="38" spans="1:21" ht="13.5" customHeight="1" x14ac:dyDescent="0.2">
      <c r="A38" s="229"/>
      <c r="B38" s="210"/>
      <c r="C38" s="210"/>
      <c r="D38" s="210"/>
      <c r="E38" s="210"/>
      <c r="F38" s="227"/>
      <c r="G38" s="210"/>
      <c r="H38" s="210"/>
      <c r="I38" s="210"/>
      <c r="J38" s="210"/>
      <c r="K38" s="210"/>
      <c r="L38" s="210"/>
      <c r="M38" s="210"/>
      <c r="N38" s="228"/>
      <c r="O38" s="16"/>
      <c r="P38" s="16"/>
      <c r="Q38" s="16"/>
      <c r="R38" s="16"/>
      <c r="S38" s="22"/>
      <c r="T38" s="22"/>
      <c r="U38" s="22"/>
    </row>
    <row r="39" spans="1:21" ht="13.5" customHeight="1" x14ac:dyDescent="0.2">
      <c r="A39" s="101"/>
      <c r="B39" s="15"/>
      <c r="C39" s="15"/>
      <c r="D39" s="15"/>
      <c r="E39" s="15"/>
      <c r="F39" s="15"/>
      <c r="G39" s="15"/>
      <c r="H39" s="49"/>
      <c r="I39" s="15"/>
      <c r="J39" s="15"/>
      <c r="K39" s="15"/>
      <c r="L39" s="49"/>
      <c r="M39" s="15"/>
      <c r="N39" s="102"/>
      <c r="O39" s="16"/>
      <c r="P39" s="16"/>
      <c r="Q39" s="16"/>
      <c r="R39" s="16"/>
      <c r="S39" s="22"/>
      <c r="T39" s="22"/>
      <c r="U39" s="22"/>
    </row>
    <row r="40" spans="1:21" ht="13.5" customHeight="1" x14ac:dyDescent="0.2">
      <c r="A40" s="101"/>
      <c r="B40" s="15"/>
      <c r="C40" s="15"/>
      <c r="D40" s="15"/>
      <c r="E40" s="15"/>
      <c r="F40" s="15"/>
      <c r="G40" s="15"/>
      <c r="H40" s="49"/>
      <c r="I40" s="15"/>
      <c r="J40" s="15"/>
      <c r="K40" s="15"/>
      <c r="L40" s="49"/>
      <c r="M40" s="15"/>
      <c r="N40" s="102"/>
      <c r="O40" s="16"/>
      <c r="P40" s="16"/>
      <c r="Q40" s="16"/>
      <c r="R40" s="16"/>
      <c r="S40" s="22"/>
      <c r="T40" s="22"/>
      <c r="U40" s="22"/>
    </row>
    <row r="41" spans="1:21" ht="13.5" customHeight="1" x14ac:dyDescent="0.2">
      <c r="A41" s="101"/>
      <c r="B41" s="15"/>
      <c r="C41" s="15"/>
      <c r="D41" s="15"/>
      <c r="E41" s="15"/>
      <c r="F41" s="15"/>
      <c r="G41" s="15"/>
      <c r="H41" s="49"/>
      <c r="I41" s="15"/>
      <c r="J41" s="15"/>
      <c r="K41" s="15"/>
      <c r="L41" s="49"/>
      <c r="M41" s="15"/>
      <c r="N41" s="102"/>
      <c r="O41" s="16"/>
      <c r="P41" s="16"/>
      <c r="Q41" s="16"/>
      <c r="R41" s="16"/>
      <c r="S41" s="22"/>
      <c r="T41" s="22"/>
      <c r="U41" s="22"/>
    </row>
    <row r="42" spans="1:21" ht="13.5" customHeight="1" x14ac:dyDescent="0.2">
      <c r="A42" s="101"/>
      <c r="B42" s="15"/>
      <c r="C42" s="15"/>
      <c r="D42" s="15"/>
      <c r="E42" s="15"/>
      <c r="F42" s="15"/>
      <c r="G42" s="15"/>
      <c r="H42" s="49"/>
      <c r="I42" s="15"/>
      <c r="J42" s="15"/>
      <c r="K42" s="15"/>
      <c r="L42" s="49"/>
      <c r="M42" s="15"/>
      <c r="N42" s="102"/>
      <c r="O42" s="16"/>
      <c r="P42" s="16"/>
      <c r="Q42" s="16"/>
      <c r="R42" s="16"/>
      <c r="S42" s="22"/>
      <c r="T42" s="22"/>
      <c r="U42" s="22"/>
    </row>
    <row r="43" spans="1:21" ht="13.5" customHeight="1" x14ac:dyDescent="0.2">
      <c r="A43" s="103"/>
      <c r="B43" s="104"/>
      <c r="C43" s="104"/>
      <c r="D43" s="224" t="str">
        <f>G17</f>
        <v>Долгих А.Б  (Iк. г.Сантк- Петербург)</v>
      </c>
      <c r="E43" s="225"/>
      <c r="F43" s="225"/>
      <c r="G43" s="224" t="str">
        <f>G18</f>
        <v>Кокунов А.В.  (Iк. г.Сантк- Петербург)</v>
      </c>
      <c r="H43" s="225"/>
      <c r="I43" s="225"/>
      <c r="J43" s="105"/>
      <c r="K43" s="105"/>
      <c r="L43" s="224"/>
      <c r="M43" s="225"/>
      <c r="N43" s="226"/>
      <c r="O43" s="18"/>
      <c r="P43" s="18"/>
      <c r="Q43" s="18"/>
      <c r="R43" s="18"/>
      <c r="S43" s="106"/>
      <c r="T43" s="106"/>
      <c r="U43" s="106"/>
    </row>
    <row r="44" spans="1:21" ht="13.5" customHeight="1" x14ac:dyDescent="0.2">
      <c r="A44" s="16"/>
      <c r="B44" s="15"/>
      <c r="C44" s="15"/>
      <c r="D44" s="16"/>
      <c r="E44" s="16"/>
      <c r="F44" s="16"/>
      <c r="G44" s="16"/>
      <c r="H44" s="22"/>
      <c r="I44" s="16"/>
      <c r="J44" s="16"/>
      <c r="K44" s="16"/>
      <c r="L44" s="22"/>
      <c r="M44" s="16"/>
      <c r="N44" s="16"/>
      <c r="O44" s="16"/>
      <c r="P44" s="16"/>
      <c r="Q44" s="16"/>
      <c r="R44" s="16"/>
      <c r="S44" s="22"/>
      <c r="T44" s="22"/>
      <c r="U44" s="22"/>
    </row>
    <row r="45" spans="1:21" ht="13.5" customHeight="1" x14ac:dyDescent="0.2">
      <c r="A45" s="16"/>
      <c r="B45" s="15"/>
      <c r="C45" s="15"/>
      <c r="D45" s="16"/>
      <c r="E45" s="16"/>
      <c r="F45" s="16"/>
      <c r="G45" s="16"/>
      <c r="H45" s="22"/>
      <c r="I45" s="16"/>
      <c r="J45" s="16"/>
      <c r="K45" s="16"/>
      <c r="L45" s="22"/>
      <c r="M45" s="16"/>
      <c r="N45" s="16"/>
      <c r="O45" s="16"/>
      <c r="P45" s="16"/>
      <c r="Q45" s="16"/>
      <c r="R45" s="16"/>
      <c r="S45" s="22"/>
      <c r="T45" s="22"/>
      <c r="U45" s="22"/>
    </row>
    <row r="46" spans="1:21" ht="13.5" customHeight="1" x14ac:dyDescent="0.2">
      <c r="A46" s="16"/>
      <c r="B46" s="15"/>
      <c r="C46" s="15"/>
      <c r="D46" s="16"/>
      <c r="E46" s="16"/>
      <c r="F46" s="16"/>
      <c r="G46" s="16"/>
      <c r="H46" s="22"/>
      <c r="I46" s="16"/>
      <c r="J46" s="16"/>
      <c r="K46" s="16"/>
      <c r="L46" s="22"/>
      <c r="M46" s="16"/>
      <c r="N46" s="16"/>
      <c r="O46" s="16"/>
      <c r="P46" s="16"/>
      <c r="Q46" s="16"/>
      <c r="R46" s="16"/>
      <c r="S46" s="22"/>
      <c r="T46" s="22"/>
      <c r="U46" s="22"/>
    </row>
    <row r="47" spans="1:21" ht="13.5" customHeight="1" x14ac:dyDescent="0.2">
      <c r="A47" s="16"/>
      <c r="B47" s="15"/>
      <c r="C47" s="15"/>
      <c r="D47" s="16"/>
      <c r="E47" s="16"/>
      <c r="F47" s="16"/>
      <c r="G47" s="16"/>
      <c r="H47" s="22"/>
      <c r="I47" s="16"/>
      <c r="J47" s="16"/>
      <c r="K47" s="16"/>
      <c r="L47" s="22"/>
      <c r="M47" s="16"/>
      <c r="N47" s="16"/>
      <c r="O47" s="16"/>
      <c r="P47" s="16"/>
      <c r="Q47" s="16"/>
      <c r="R47" s="16"/>
      <c r="S47" s="22"/>
      <c r="T47" s="22"/>
      <c r="U47" s="22"/>
    </row>
    <row r="48" spans="1:21" ht="13.5" customHeight="1" x14ac:dyDescent="0.2">
      <c r="A48" s="16"/>
      <c r="B48" s="15"/>
      <c r="C48" s="15"/>
      <c r="D48" s="16"/>
      <c r="E48" s="16"/>
      <c r="F48" s="16"/>
      <c r="G48" s="16"/>
      <c r="H48" s="22"/>
      <c r="I48" s="16"/>
      <c r="J48" s="16"/>
      <c r="K48" s="16"/>
      <c r="L48" s="22"/>
      <c r="M48" s="16"/>
      <c r="N48" s="16"/>
      <c r="O48" s="16"/>
      <c r="P48" s="16"/>
      <c r="Q48" s="16"/>
      <c r="R48" s="16"/>
      <c r="S48" s="22"/>
      <c r="T48" s="22"/>
      <c r="U48" s="22"/>
    </row>
    <row r="49" spans="1:21" ht="13.5" customHeight="1" x14ac:dyDescent="0.2">
      <c r="A49" s="16"/>
      <c r="B49" s="15"/>
      <c r="C49" s="15"/>
      <c r="D49" s="16"/>
      <c r="E49" s="16"/>
      <c r="F49" s="16"/>
      <c r="G49" s="16"/>
      <c r="H49" s="22"/>
      <c r="I49" s="16"/>
      <c r="J49" s="16"/>
      <c r="K49" s="16"/>
      <c r="L49" s="22"/>
      <c r="M49" s="16"/>
      <c r="N49" s="16"/>
      <c r="O49" s="16"/>
      <c r="P49" s="16"/>
      <c r="Q49" s="16"/>
      <c r="R49" s="16"/>
      <c r="S49" s="22"/>
      <c r="T49" s="22"/>
      <c r="U49" s="22"/>
    </row>
    <row r="50" spans="1:21" ht="13.5" customHeight="1" x14ac:dyDescent="0.2">
      <c r="A50" s="16"/>
      <c r="B50" s="15"/>
      <c r="C50" s="15"/>
      <c r="D50" s="16"/>
      <c r="E50" s="16"/>
      <c r="F50" s="16"/>
      <c r="G50" s="16"/>
      <c r="H50" s="22"/>
      <c r="I50" s="16"/>
      <c r="J50" s="16"/>
      <c r="K50" s="16"/>
      <c r="L50" s="22"/>
      <c r="M50" s="16"/>
      <c r="N50" s="16"/>
      <c r="O50" s="16"/>
      <c r="P50" s="16"/>
      <c r="Q50" s="16"/>
      <c r="R50" s="16"/>
      <c r="S50" s="22"/>
      <c r="T50" s="22"/>
      <c r="U50" s="22"/>
    </row>
    <row r="51" spans="1:21" ht="13.5" customHeight="1" x14ac:dyDescent="0.2">
      <c r="A51" s="16"/>
      <c r="B51" s="15"/>
      <c r="C51" s="15"/>
      <c r="D51" s="16"/>
      <c r="E51" s="16"/>
      <c r="F51" s="16"/>
      <c r="G51" s="16"/>
      <c r="H51" s="22"/>
      <c r="I51" s="16"/>
      <c r="J51" s="16"/>
      <c r="K51" s="16"/>
      <c r="L51" s="22"/>
      <c r="M51" s="16"/>
      <c r="N51" s="16"/>
      <c r="O51" s="16"/>
      <c r="P51" s="16"/>
      <c r="Q51" s="16"/>
      <c r="R51" s="16"/>
      <c r="S51" s="22"/>
      <c r="T51" s="22"/>
      <c r="U51" s="22"/>
    </row>
    <row r="52" spans="1:21" ht="13.5" customHeight="1" x14ac:dyDescent="0.2">
      <c r="A52" s="16"/>
      <c r="B52" s="15"/>
      <c r="C52" s="15"/>
      <c r="D52" s="16"/>
      <c r="E52" s="16"/>
      <c r="F52" s="16"/>
      <c r="G52" s="16"/>
      <c r="H52" s="22"/>
      <c r="I52" s="16"/>
      <c r="J52" s="16"/>
      <c r="K52" s="16"/>
      <c r="L52" s="22"/>
      <c r="M52" s="16"/>
      <c r="N52" s="16"/>
      <c r="O52" s="16"/>
      <c r="P52" s="16"/>
      <c r="Q52" s="16"/>
      <c r="R52" s="16"/>
      <c r="S52" s="22"/>
      <c r="T52" s="22"/>
      <c r="U52" s="22"/>
    </row>
    <row r="53" spans="1:21" ht="13.5" customHeight="1" x14ac:dyDescent="0.2">
      <c r="A53" s="16"/>
      <c r="B53" s="15"/>
      <c r="C53" s="15"/>
      <c r="D53" s="16"/>
      <c r="E53" s="16"/>
      <c r="F53" s="16"/>
      <c r="G53" s="16"/>
      <c r="H53" s="22"/>
      <c r="I53" s="16"/>
      <c r="J53" s="16"/>
      <c r="K53" s="16"/>
      <c r="L53" s="22"/>
      <c r="M53" s="16"/>
      <c r="N53" s="16"/>
      <c r="O53" s="16"/>
      <c r="P53" s="16"/>
      <c r="Q53" s="16"/>
      <c r="R53" s="16"/>
      <c r="S53" s="22"/>
      <c r="T53" s="22"/>
      <c r="U53" s="22"/>
    </row>
    <row r="54" spans="1:21" ht="13.5" customHeight="1" x14ac:dyDescent="0.2">
      <c r="A54" s="16"/>
      <c r="B54" s="15"/>
      <c r="C54" s="15"/>
      <c r="D54" s="16"/>
      <c r="E54" s="16"/>
      <c r="F54" s="16"/>
      <c r="G54" s="16"/>
      <c r="H54" s="22"/>
      <c r="I54" s="16"/>
      <c r="J54" s="16"/>
      <c r="K54" s="16"/>
      <c r="L54" s="22"/>
      <c r="M54" s="16"/>
      <c r="N54" s="16"/>
      <c r="O54" s="16"/>
      <c r="P54" s="16"/>
      <c r="Q54" s="16"/>
      <c r="R54" s="16"/>
      <c r="S54" s="22"/>
      <c r="T54" s="22"/>
      <c r="U54" s="22"/>
    </row>
    <row r="55" spans="1:21" ht="13.5" customHeight="1" x14ac:dyDescent="0.2">
      <c r="A55" s="16"/>
      <c r="B55" s="15"/>
      <c r="C55" s="15"/>
      <c r="D55" s="16"/>
      <c r="E55" s="16"/>
      <c r="F55" s="16"/>
      <c r="G55" s="16"/>
      <c r="H55" s="22"/>
      <c r="I55" s="16"/>
      <c r="J55" s="16"/>
      <c r="K55" s="16"/>
      <c r="L55" s="22"/>
      <c r="M55" s="16"/>
      <c r="N55" s="16"/>
      <c r="O55" s="16"/>
      <c r="P55" s="16"/>
      <c r="Q55" s="16"/>
      <c r="R55" s="16"/>
      <c r="S55" s="22"/>
      <c r="T55" s="22"/>
      <c r="U55" s="22"/>
    </row>
    <row r="56" spans="1:21" ht="13.5" customHeight="1" x14ac:dyDescent="0.2">
      <c r="A56" s="16"/>
      <c r="B56" s="15"/>
      <c r="C56" s="15"/>
      <c r="D56" s="16"/>
      <c r="E56" s="16"/>
      <c r="F56" s="16"/>
      <c r="G56" s="16"/>
      <c r="H56" s="22"/>
      <c r="I56" s="16"/>
      <c r="J56" s="16"/>
      <c r="K56" s="16"/>
      <c r="L56" s="22"/>
      <c r="M56" s="16"/>
      <c r="N56" s="16"/>
      <c r="O56" s="16"/>
      <c r="P56" s="16"/>
      <c r="Q56" s="16"/>
      <c r="R56" s="16"/>
      <c r="S56" s="22"/>
      <c r="T56" s="22"/>
      <c r="U56" s="22"/>
    </row>
    <row r="57" spans="1:21" ht="13.5" customHeight="1" x14ac:dyDescent="0.2">
      <c r="A57" s="16"/>
      <c r="B57" s="15"/>
      <c r="C57" s="15"/>
      <c r="D57" s="16"/>
      <c r="E57" s="16"/>
      <c r="F57" s="16"/>
      <c r="G57" s="16"/>
      <c r="H57" s="22"/>
      <c r="I57" s="16"/>
      <c r="J57" s="16"/>
      <c r="K57" s="16"/>
      <c r="L57" s="22"/>
      <c r="M57" s="16"/>
      <c r="N57" s="16"/>
      <c r="O57" s="16"/>
      <c r="P57" s="16"/>
      <c r="Q57" s="16"/>
      <c r="R57" s="16"/>
      <c r="S57" s="22"/>
      <c r="T57" s="22"/>
      <c r="U57" s="22"/>
    </row>
    <row r="58" spans="1:21" ht="13.5" customHeight="1" x14ac:dyDescent="0.2">
      <c r="A58" s="16"/>
      <c r="B58" s="15"/>
      <c r="C58" s="15"/>
      <c r="D58" s="16"/>
      <c r="E58" s="16"/>
      <c r="F58" s="16"/>
      <c r="G58" s="16"/>
      <c r="H58" s="22"/>
      <c r="I58" s="16"/>
      <c r="J58" s="16"/>
      <c r="K58" s="16"/>
      <c r="L58" s="22"/>
      <c r="M58" s="16"/>
      <c r="N58" s="16"/>
      <c r="O58" s="16"/>
      <c r="P58" s="16"/>
      <c r="Q58" s="16"/>
      <c r="R58" s="16"/>
      <c r="S58" s="22"/>
      <c r="T58" s="22"/>
      <c r="U58" s="22"/>
    </row>
    <row r="59" spans="1:21" ht="13.5" customHeight="1" x14ac:dyDescent="0.2">
      <c r="A59" s="16"/>
      <c r="B59" s="15"/>
      <c r="C59" s="15"/>
      <c r="D59" s="16"/>
      <c r="E59" s="16"/>
      <c r="F59" s="16"/>
      <c r="G59" s="16"/>
      <c r="H59" s="22"/>
      <c r="I59" s="16"/>
      <c r="J59" s="16"/>
      <c r="K59" s="16"/>
      <c r="L59" s="22"/>
      <c r="M59" s="16"/>
      <c r="N59" s="16"/>
      <c r="O59" s="16"/>
      <c r="P59" s="16"/>
      <c r="Q59" s="16"/>
      <c r="R59" s="16"/>
      <c r="S59" s="22"/>
      <c r="T59" s="22"/>
      <c r="U59" s="22"/>
    </row>
    <row r="60" spans="1:21" ht="13.5" customHeight="1" x14ac:dyDescent="0.2">
      <c r="A60" s="16"/>
      <c r="B60" s="15"/>
      <c r="C60" s="15"/>
      <c r="D60" s="16"/>
      <c r="E60" s="16"/>
      <c r="F60" s="16"/>
      <c r="G60" s="16"/>
      <c r="H60" s="22"/>
      <c r="I60" s="16"/>
      <c r="J60" s="16"/>
      <c r="K60" s="16"/>
      <c r="L60" s="22"/>
      <c r="M60" s="16"/>
      <c r="N60" s="16"/>
      <c r="O60" s="16"/>
      <c r="P60" s="16"/>
      <c r="Q60" s="16"/>
      <c r="R60" s="16"/>
      <c r="S60" s="22"/>
      <c r="T60" s="22"/>
      <c r="U60" s="22"/>
    </row>
    <row r="61" spans="1:21" ht="13.5" customHeight="1" x14ac:dyDescent="0.2">
      <c r="A61" s="16"/>
      <c r="B61" s="15"/>
      <c r="C61" s="15"/>
      <c r="D61" s="16"/>
      <c r="E61" s="16"/>
      <c r="F61" s="16"/>
      <c r="G61" s="16"/>
      <c r="H61" s="22"/>
      <c r="I61" s="16"/>
      <c r="J61" s="16"/>
      <c r="K61" s="16"/>
      <c r="L61" s="22"/>
      <c r="M61" s="16"/>
      <c r="N61" s="16"/>
      <c r="O61" s="16"/>
      <c r="P61" s="16"/>
      <c r="Q61" s="16"/>
      <c r="R61" s="16"/>
      <c r="S61" s="22"/>
      <c r="T61" s="22"/>
      <c r="U61" s="22"/>
    </row>
    <row r="62" spans="1:21" ht="13.5" customHeight="1" x14ac:dyDescent="0.2">
      <c r="A62" s="16"/>
      <c r="B62" s="15"/>
      <c r="C62" s="15"/>
      <c r="D62" s="16"/>
      <c r="E62" s="16"/>
      <c r="F62" s="16"/>
      <c r="G62" s="16"/>
      <c r="H62" s="22"/>
      <c r="I62" s="16"/>
      <c r="J62" s="16"/>
      <c r="K62" s="16"/>
      <c r="L62" s="22"/>
      <c r="M62" s="16"/>
      <c r="N62" s="16"/>
      <c r="O62" s="16"/>
      <c r="P62" s="16"/>
      <c r="Q62" s="16"/>
      <c r="R62" s="16"/>
      <c r="S62" s="22"/>
      <c r="T62" s="22"/>
      <c r="U62" s="22"/>
    </row>
    <row r="63" spans="1:21" ht="13.5" customHeight="1" x14ac:dyDescent="0.2">
      <c r="A63" s="16"/>
      <c r="B63" s="15"/>
      <c r="C63" s="15"/>
      <c r="D63" s="16"/>
      <c r="E63" s="16"/>
      <c r="F63" s="16"/>
      <c r="G63" s="16"/>
      <c r="H63" s="22"/>
      <c r="I63" s="16"/>
      <c r="J63" s="16"/>
      <c r="K63" s="16"/>
      <c r="L63" s="22"/>
      <c r="M63" s="16"/>
      <c r="N63" s="16"/>
      <c r="O63" s="16"/>
      <c r="P63" s="16"/>
      <c r="Q63" s="16"/>
      <c r="R63" s="16"/>
      <c r="S63" s="22"/>
      <c r="T63" s="22"/>
      <c r="U63" s="22"/>
    </row>
    <row r="64" spans="1:21" ht="13.5" customHeight="1" x14ac:dyDescent="0.2">
      <c r="A64" s="16"/>
      <c r="B64" s="15"/>
      <c r="C64" s="15"/>
      <c r="D64" s="16"/>
      <c r="E64" s="16"/>
      <c r="F64" s="16"/>
      <c r="G64" s="16"/>
      <c r="H64" s="22"/>
      <c r="I64" s="16"/>
      <c r="J64" s="16"/>
      <c r="K64" s="16"/>
      <c r="L64" s="22"/>
      <c r="M64" s="16"/>
      <c r="N64" s="16"/>
      <c r="O64" s="16"/>
      <c r="P64" s="16"/>
      <c r="Q64" s="16"/>
      <c r="R64" s="16"/>
      <c r="S64" s="22"/>
      <c r="T64" s="22"/>
      <c r="U64" s="22"/>
    </row>
    <row r="65" spans="1:21" ht="13.5" customHeight="1" x14ac:dyDescent="0.2">
      <c r="A65" s="16"/>
      <c r="B65" s="15"/>
      <c r="C65" s="15"/>
      <c r="D65" s="16"/>
      <c r="E65" s="16"/>
      <c r="F65" s="16"/>
      <c r="G65" s="16"/>
      <c r="H65" s="22"/>
      <c r="I65" s="16"/>
      <c r="J65" s="16"/>
      <c r="K65" s="16"/>
      <c r="L65" s="22"/>
      <c r="M65" s="16"/>
      <c r="N65" s="16"/>
      <c r="O65" s="16"/>
      <c r="P65" s="16"/>
      <c r="Q65" s="16"/>
      <c r="R65" s="16"/>
      <c r="S65" s="22"/>
      <c r="T65" s="22"/>
      <c r="U65" s="22"/>
    </row>
    <row r="66" spans="1:21" ht="13.5" customHeight="1" x14ac:dyDescent="0.2">
      <c r="A66" s="16"/>
      <c r="B66" s="15"/>
      <c r="C66" s="15"/>
      <c r="D66" s="16"/>
      <c r="E66" s="16"/>
      <c r="F66" s="16"/>
      <c r="G66" s="16"/>
      <c r="H66" s="22"/>
      <c r="I66" s="16"/>
      <c r="J66" s="16"/>
      <c r="K66" s="16"/>
      <c r="L66" s="22"/>
      <c r="M66" s="16"/>
      <c r="N66" s="16"/>
      <c r="O66" s="16"/>
      <c r="P66" s="16"/>
      <c r="Q66" s="16"/>
      <c r="R66" s="16"/>
      <c r="S66" s="22"/>
      <c r="T66" s="22"/>
      <c r="U66" s="22"/>
    </row>
    <row r="67" spans="1:21" ht="13.5" customHeight="1" x14ac:dyDescent="0.2">
      <c r="A67" s="16"/>
      <c r="B67" s="15"/>
      <c r="C67" s="15"/>
      <c r="D67" s="16"/>
      <c r="E67" s="16"/>
      <c r="F67" s="16"/>
      <c r="G67" s="16"/>
      <c r="H67" s="22"/>
      <c r="I67" s="16"/>
      <c r="J67" s="16"/>
      <c r="K67" s="16"/>
      <c r="L67" s="22"/>
      <c r="M67" s="16"/>
      <c r="N67" s="16"/>
      <c r="O67" s="16"/>
      <c r="P67" s="16"/>
      <c r="Q67" s="16"/>
      <c r="R67" s="16"/>
      <c r="S67" s="22"/>
      <c r="T67" s="22"/>
      <c r="U67" s="22"/>
    </row>
    <row r="68" spans="1:21" ht="13.5" customHeight="1" x14ac:dyDescent="0.2">
      <c r="A68" s="16"/>
      <c r="B68" s="15"/>
      <c r="C68" s="15"/>
      <c r="D68" s="16"/>
      <c r="E68" s="16"/>
      <c r="F68" s="16"/>
      <c r="G68" s="16"/>
      <c r="H68" s="22"/>
      <c r="I68" s="16"/>
      <c r="J68" s="16"/>
      <c r="K68" s="16"/>
      <c r="L68" s="22"/>
      <c r="M68" s="16"/>
      <c r="N68" s="16"/>
      <c r="O68" s="16"/>
      <c r="P68" s="16"/>
      <c r="Q68" s="16"/>
      <c r="R68" s="16"/>
      <c r="S68" s="22"/>
      <c r="T68" s="22"/>
      <c r="U68" s="22"/>
    </row>
    <row r="69" spans="1:21" ht="13.5" customHeight="1" x14ac:dyDescent="0.2">
      <c r="A69" s="16"/>
      <c r="B69" s="15"/>
      <c r="C69" s="15"/>
      <c r="D69" s="16"/>
      <c r="E69" s="16"/>
      <c r="F69" s="16"/>
      <c r="G69" s="16"/>
      <c r="H69" s="22"/>
      <c r="I69" s="16"/>
      <c r="J69" s="16"/>
      <c r="K69" s="16"/>
      <c r="L69" s="22"/>
      <c r="M69" s="16"/>
      <c r="N69" s="16"/>
      <c r="O69" s="16"/>
      <c r="P69" s="16"/>
      <c r="Q69" s="16"/>
      <c r="R69" s="16"/>
      <c r="S69" s="22"/>
      <c r="T69" s="22"/>
      <c r="U69" s="22"/>
    </row>
    <row r="70" spans="1:21" ht="13.5" customHeight="1" x14ac:dyDescent="0.2">
      <c r="A70" s="16"/>
      <c r="B70" s="15"/>
      <c r="C70" s="15"/>
      <c r="D70" s="16"/>
      <c r="E70" s="16"/>
      <c r="F70" s="16"/>
      <c r="G70" s="16"/>
      <c r="H70" s="22"/>
      <c r="I70" s="16"/>
      <c r="J70" s="16"/>
      <c r="K70" s="16"/>
      <c r="L70" s="22"/>
      <c r="M70" s="16"/>
      <c r="N70" s="16"/>
      <c r="O70" s="16"/>
      <c r="P70" s="16"/>
      <c r="Q70" s="16"/>
      <c r="R70" s="16"/>
      <c r="S70" s="22"/>
      <c r="T70" s="22"/>
      <c r="U70" s="22"/>
    </row>
    <row r="71" spans="1:21" ht="13.5" customHeight="1" x14ac:dyDescent="0.2">
      <c r="A71" s="16"/>
      <c r="B71" s="15"/>
      <c r="C71" s="15"/>
      <c r="D71" s="16"/>
      <c r="E71" s="16"/>
      <c r="F71" s="16"/>
      <c r="G71" s="16"/>
      <c r="H71" s="22"/>
      <c r="I71" s="16"/>
      <c r="J71" s="16"/>
      <c r="K71" s="16"/>
      <c r="L71" s="22"/>
      <c r="M71" s="16"/>
      <c r="N71" s="16"/>
      <c r="O71" s="16"/>
      <c r="P71" s="16"/>
      <c r="Q71" s="16"/>
      <c r="R71" s="16"/>
      <c r="S71" s="22"/>
      <c r="T71" s="22"/>
      <c r="U71" s="22"/>
    </row>
    <row r="72" spans="1:21" ht="13.5" customHeight="1" x14ac:dyDescent="0.2">
      <c r="A72" s="16"/>
      <c r="B72" s="15"/>
      <c r="C72" s="15"/>
      <c r="D72" s="16"/>
      <c r="E72" s="16"/>
      <c r="F72" s="16"/>
      <c r="G72" s="16"/>
      <c r="H72" s="22"/>
      <c r="I72" s="16"/>
      <c r="J72" s="16"/>
      <c r="K72" s="16"/>
      <c r="L72" s="22"/>
      <c r="M72" s="16"/>
      <c r="N72" s="16"/>
      <c r="O72" s="16"/>
      <c r="P72" s="16"/>
      <c r="Q72" s="16"/>
      <c r="R72" s="16"/>
      <c r="S72" s="22"/>
      <c r="T72" s="22"/>
      <c r="U72" s="22"/>
    </row>
    <row r="73" spans="1:21" ht="13.5" customHeight="1" x14ac:dyDescent="0.2">
      <c r="A73" s="16"/>
      <c r="B73" s="15"/>
      <c r="C73" s="15"/>
      <c r="D73" s="16"/>
      <c r="E73" s="16"/>
      <c r="F73" s="16"/>
      <c r="G73" s="16"/>
      <c r="H73" s="22"/>
      <c r="I73" s="16"/>
      <c r="J73" s="16"/>
      <c r="K73" s="16"/>
      <c r="L73" s="22"/>
      <c r="M73" s="16"/>
      <c r="N73" s="16"/>
      <c r="O73" s="16"/>
      <c r="P73" s="16"/>
      <c r="Q73" s="16"/>
      <c r="R73" s="16"/>
      <c r="S73" s="22"/>
      <c r="T73" s="22"/>
      <c r="U73" s="22"/>
    </row>
    <row r="74" spans="1:21" ht="13.5" customHeight="1" x14ac:dyDescent="0.2">
      <c r="A74" s="16"/>
      <c r="B74" s="15"/>
      <c r="C74" s="15"/>
      <c r="D74" s="16"/>
      <c r="E74" s="16"/>
      <c r="F74" s="16"/>
      <c r="G74" s="16"/>
      <c r="H74" s="22"/>
      <c r="I74" s="16"/>
      <c r="J74" s="16"/>
      <c r="K74" s="16"/>
      <c r="L74" s="22"/>
      <c r="M74" s="16"/>
      <c r="N74" s="16"/>
      <c r="O74" s="16"/>
      <c r="P74" s="16"/>
      <c r="Q74" s="16"/>
      <c r="R74" s="16"/>
      <c r="S74" s="22"/>
      <c r="T74" s="22"/>
      <c r="U74" s="22"/>
    </row>
    <row r="75" spans="1:21" ht="13.5" customHeight="1" x14ac:dyDescent="0.2">
      <c r="A75" s="16"/>
      <c r="B75" s="15"/>
      <c r="C75" s="15"/>
      <c r="D75" s="16"/>
      <c r="E75" s="16"/>
      <c r="F75" s="16"/>
      <c r="G75" s="16"/>
      <c r="H75" s="22"/>
      <c r="I75" s="16"/>
      <c r="J75" s="16"/>
      <c r="K75" s="16"/>
      <c r="L75" s="22"/>
      <c r="M75" s="16"/>
      <c r="N75" s="16"/>
      <c r="O75" s="16"/>
      <c r="P75" s="16"/>
      <c r="Q75" s="16"/>
      <c r="R75" s="16"/>
      <c r="S75" s="22"/>
      <c r="T75" s="22"/>
      <c r="U75" s="22"/>
    </row>
    <row r="76" spans="1:21" ht="13.5" customHeight="1" x14ac:dyDescent="0.2">
      <c r="A76" s="16"/>
      <c r="B76" s="15"/>
      <c r="C76" s="15"/>
      <c r="D76" s="16"/>
      <c r="E76" s="16"/>
      <c r="F76" s="16"/>
      <c r="G76" s="16"/>
      <c r="H76" s="22"/>
      <c r="I76" s="16"/>
      <c r="J76" s="16"/>
      <c r="K76" s="16"/>
      <c r="L76" s="22"/>
      <c r="M76" s="16"/>
      <c r="N76" s="16"/>
      <c r="O76" s="16"/>
      <c r="P76" s="16"/>
      <c r="Q76" s="16"/>
      <c r="R76" s="16"/>
      <c r="S76" s="22"/>
      <c r="T76" s="22"/>
      <c r="U76" s="22"/>
    </row>
    <row r="77" spans="1:21" ht="13.5" customHeight="1" x14ac:dyDescent="0.2">
      <c r="A77" s="16"/>
      <c r="B77" s="15"/>
      <c r="C77" s="15"/>
      <c r="D77" s="16"/>
      <c r="E77" s="16"/>
      <c r="F77" s="16"/>
      <c r="G77" s="16"/>
      <c r="H77" s="22"/>
      <c r="I77" s="16"/>
      <c r="J77" s="16"/>
      <c r="K77" s="16"/>
      <c r="L77" s="22"/>
      <c r="M77" s="16"/>
      <c r="N77" s="16"/>
      <c r="O77" s="16"/>
      <c r="P77" s="16"/>
      <c r="Q77" s="16"/>
      <c r="R77" s="16"/>
      <c r="S77" s="22"/>
      <c r="T77" s="22"/>
      <c r="U77" s="22"/>
    </row>
    <row r="78" spans="1:21" ht="13.5" customHeight="1" x14ac:dyDescent="0.2">
      <c r="A78" s="16"/>
      <c r="B78" s="15"/>
      <c r="C78" s="15"/>
      <c r="D78" s="16"/>
      <c r="E78" s="16"/>
      <c r="F78" s="16"/>
      <c r="G78" s="16"/>
      <c r="H78" s="22"/>
      <c r="I78" s="16"/>
      <c r="J78" s="16"/>
      <c r="K78" s="16"/>
      <c r="L78" s="22"/>
      <c r="M78" s="16"/>
      <c r="N78" s="16"/>
      <c r="O78" s="16"/>
      <c r="P78" s="16"/>
      <c r="Q78" s="16"/>
      <c r="R78" s="16"/>
      <c r="S78" s="22"/>
      <c r="T78" s="22"/>
      <c r="U78" s="22"/>
    </row>
    <row r="79" spans="1:21" ht="13.5" customHeight="1" x14ac:dyDescent="0.2">
      <c r="A79" s="16"/>
      <c r="B79" s="15"/>
      <c r="C79" s="15"/>
      <c r="D79" s="16"/>
      <c r="E79" s="16"/>
      <c r="F79" s="16"/>
      <c r="G79" s="16"/>
      <c r="H79" s="22"/>
      <c r="I79" s="16"/>
      <c r="J79" s="16"/>
      <c r="K79" s="16"/>
      <c r="L79" s="22"/>
      <c r="M79" s="16"/>
      <c r="N79" s="16"/>
      <c r="O79" s="16"/>
      <c r="P79" s="16"/>
      <c r="Q79" s="16"/>
      <c r="R79" s="16"/>
      <c r="S79" s="22"/>
      <c r="T79" s="22"/>
      <c r="U79" s="22"/>
    </row>
    <row r="80" spans="1:21" ht="13.5" customHeight="1" x14ac:dyDescent="0.2">
      <c r="A80" s="16"/>
      <c r="B80" s="15"/>
      <c r="C80" s="15"/>
      <c r="D80" s="16"/>
      <c r="E80" s="16"/>
      <c r="F80" s="16"/>
      <c r="G80" s="16"/>
      <c r="H80" s="22"/>
      <c r="I80" s="16"/>
      <c r="J80" s="16"/>
      <c r="K80" s="16"/>
      <c r="L80" s="22"/>
      <c r="M80" s="16"/>
      <c r="N80" s="16"/>
      <c r="O80" s="16"/>
      <c r="P80" s="16"/>
      <c r="Q80" s="16"/>
      <c r="R80" s="16"/>
      <c r="S80" s="22"/>
      <c r="T80" s="22"/>
      <c r="U80" s="22"/>
    </row>
    <row r="81" spans="1:21" ht="13.5" customHeight="1" x14ac:dyDescent="0.2">
      <c r="A81" s="16"/>
      <c r="B81" s="15"/>
      <c r="C81" s="15"/>
      <c r="D81" s="16"/>
      <c r="E81" s="16"/>
      <c r="F81" s="16"/>
      <c r="G81" s="16"/>
      <c r="H81" s="22"/>
      <c r="I81" s="16"/>
      <c r="J81" s="16"/>
      <c r="K81" s="16"/>
      <c r="L81" s="22"/>
      <c r="M81" s="16"/>
      <c r="N81" s="16"/>
      <c r="O81" s="16"/>
      <c r="P81" s="16"/>
      <c r="Q81" s="16"/>
      <c r="R81" s="16"/>
      <c r="S81" s="22"/>
      <c r="T81" s="22"/>
      <c r="U81" s="22"/>
    </row>
    <row r="82" spans="1:21" ht="13.5" customHeight="1" x14ac:dyDescent="0.2">
      <c r="A82" s="16"/>
      <c r="B82" s="15"/>
      <c r="C82" s="15"/>
      <c r="D82" s="16"/>
      <c r="E82" s="16"/>
      <c r="F82" s="16"/>
      <c r="G82" s="16"/>
      <c r="H82" s="22"/>
      <c r="I82" s="16"/>
      <c r="J82" s="16"/>
      <c r="K82" s="16"/>
      <c r="L82" s="22"/>
      <c r="M82" s="16"/>
      <c r="N82" s="16"/>
      <c r="O82" s="16"/>
      <c r="P82" s="16"/>
      <c r="Q82" s="16"/>
      <c r="R82" s="16"/>
      <c r="S82" s="22"/>
      <c r="T82" s="22"/>
      <c r="U82" s="22"/>
    </row>
    <row r="83" spans="1:21" ht="13.5" customHeight="1" x14ac:dyDescent="0.2">
      <c r="A83" s="16"/>
      <c r="B83" s="15"/>
      <c r="C83" s="15"/>
      <c r="D83" s="16"/>
      <c r="E83" s="16"/>
      <c r="F83" s="16"/>
      <c r="G83" s="16"/>
      <c r="H83" s="22"/>
      <c r="I83" s="16"/>
      <c r="J83" s="16"/>
      <c r="K83" s="16"/>
      <c r="L83" s="22"/>
      <c r="M83" s="16"/>
      <c r="N83" s="16"/>
      <c r="O83" s="16"/>
      <c r="P83" s="16"/>
      <c r="Q83" s="16"/>
      <c r="R83" s="16"/>
      <c r="S83" s="22"/>
      <c r="T83" s="22"/>
      <c r="U83" s="22"/>
    </row>
    <row r="84" spans="1:21" ht="13.5" customHeight="1" x14ac:dyDescent="0.2">
      <c r="A84" s="16"/>
      <c r="B84" s="15"/>
      <c r="C84" s="15"/>
      <c r="D84" s="16"/>
      <c r="E84" s="16"/>
      <c r="F84" s="16"/>
      <c r="G84" s="16"/>
      <c r="H84" s="22"/>
      <c r="I84" s="16"/>
      <c r="J84" s="16"/>
      <c r="K84" s="16"/>
      <c r="L84" s="22"/>
      <c r="M84" s="16"/>
      <c r="N84" s="16"/>
      <c r="O84" s="16"/>
      <c r="P84" s="16"/>
      <c r="Q84" s="16"/>
      <c r="R84" s="16"/>
      <c r="S84" s="22"/>
      <c r="T84" s="22"/>
      <c r="U84" s="22"/>
    </row>
    <row r="85" spans="1:21" ht="13.5" customHeight="1" x14ac:dyDescent="0.2">
      <c r="A85" s="16"/>
      <c r="B85" s="15"/>
      <c r="C85" s="15"/>
      <c r="D85" s="16"/>
      <c r="E85" s="16"/>
      <c r="F85" s="16"/>
      <c r="G85" s="16"/>
      <c r="H85" s="22"/>
      <c r="I85" s="16"/>
      <c r="J85" s="16"/>
      <c r="K85" s="16"/>
      <c r="L85" s="22"/>
      <c r="M85" s="16"/>
      <c r="N85" s="16"/>
      <c r="O85" s="16"/>
      <c r="P85" s="16"/>
      <c r="Q85" s="16"/>
      <c r="R85" s="16"/>
      <c r="S85" s="22"/>
      <c r="T85" s="22"/>
      <c r="U85" s="22"/>
    </row>
    <row r="86" spans="1:21" ht="13.5" customHeight="1" x14ac:dyDescent="0.2">
      <c r="A86" s="16"/>
      <c r="B86" s="15"/>
      <c r="C86" s="15"/>
      <c r="D86" s="16"/>
      <c r="E86" s="16"/>
      <c r="F86" s="16"/>
      <c r="G86" s="16"/>
      <c r="H86" s="22"/>
      <c r="I86" s="16"/>
      <c r="J86" s="16"/>
      <c r="K86" s="16"/>
      <c r="L86" s="22"/>
      <c r="M86" s="16"/>
      <c r="N86" s="16"/>
      <c r="O86" s="16"/>
      <c r="P86" s="16"/>
      <c r="Q86" s="16"/>
      <c r="R86" s="16"/>
      <c r="S86" s="22"/>
      <c r="T86" s="22"/>
      <c r="U86" s="22"/>
    </row>
    <row r="87" spans="1:21" ht="13.5" customHeight="1" x14ac:dyDescent="0.2">
      <c r="A87" s="16"/>
      <c r="B87" s="15"/>
      <c r="C87" s="15"/>
      <c r="D87" s="16"/>
      <c r="E87" s="16"/>
      <c r="F87" s="16"/>
      <c r="G87" s="16"/>
      <c r="H87" s="22"/>
      <c r="I87" s="16"/>
      <c r="J87" s="16"/>
      <c r="K87" s="16"/>
      <c r="L87" s="22"/>
      <c r="M87" s="16"/>
      <c r="N87" s="16"/>
      <c r="O87" s="16"/>
      <c r="P87" s="16"/>
      <c r="Q87" s="16"/>
      <c r="R87" s="16"/>
      <c r="S87" s="22"/>
      <c r="T87" s="22"/>
      <c r="U87" s="22"/>
    </row>
    <row r="88" spans="1:21" ht="13.5" customHeight="1" x14ac:dyDescent="0.2">
      <c r="A88" s="16"/>
      <c r="B88" s="15"/>
      <c r="C88" s="15"/>
      <c r="D88" s="16"/>
      <c r="E88" s="16"/>
      <c r="F88" s="16"/>
      <c r="G88" s="16"/>
      <c r="H88" s="22"/>
      <c r="I88" s="16"/>
      <c r="J88" s="16"/>
      <c r="K88" s="16"/>
      <c r="L88" s="22"/>
      <c r="M88" s="16"/>
      <c r="N88" s="16"/>
      <c r="O88" s="16"/>
      <c r="P88" s="16"/>
      <c r="Q88" s="16"/>
      <c r="R88" s="16"/>
      <c r="S88" s="22"/>
      <c r="T88" s="22"/>
      <c r="U88" s="22"/>
    </row>
    <row r="89" spans="1:21" ht="13.5" customHeight="1" x14ac:dyDescent="0.2">
      <c r="A89" s="16"/>
      <c r="B89" s="15"/>
      <c r="C89" s="15"/>
      <c r="D89" s="16"/>
      <c r="E89" s="16"/>
      <c r="F89" s="16"/>
      <c r="G89" s="16"/>
      <c r="H89" s="22"/>
      <c r="I89" s="16"/>
      <c r="J89" s="16"/>
      <c r="K89" s="16"/>
      <c r="L89" s="22"/>
      <c r="M89" s="16"/>
      <c r="N89" s="16"/>
      <c r="O89" s="16"/>
      <c r="P89" s="16"/>
      <c r="Q89" s="16"/>
      <c r="R89" s="16"/>
      <c r="S89" s="22"/>
      <c r="T89" s="22"/>
      <c r="U89" s="22"/>
    </row>
    <row r="90" spans="1:21" ht="13.5" customHeight="1" x14ac:dyDescent="0.2">
      <c r="A90" s="16"/>
      <c r="B90" s="15"/>
      <c r="C90" s="15"/>
      <c r="D90" s="16"/>
      <c r="E90" s="16"/>
      <c r="F90" s="16"/>
      <c r="G90" s="16"/>
      <c r="H90" s="22"/>
      <c r="I90" s="16"/>
      <c r="J90" s="16"/>
      <c r="K90" s="16"/>
      <c r="L90" s="22"/>
      <c r="M90" s="16"/>
      <c r="N90" s="16"/>
      <c r="O90" s="16"/>
      <c r="P90" s="16"/>
      <c r="Q90" s="16"/>
      <c r="R90" s="16"/>
      <c r="S90" s="22"/>
      <c r="T90" s="22"/>
      <c r="U90" s="22"/>
    </row>
    <row r="91" spans="1:21" ht="13.5" customHeight="1" x14ac:dyDescent="0.2">
      <c r="A91" s="16"/>
      <c r="B91" s="15"/>
      <c r="C91" s="15"/>
      <c r="D91" s="16"/>
      <c r="E91" s="16"/>
      <c r="F91" s="16"/>
      <c r="G91" s="16"/>
      <c r="H91" s="22"/>
      <c r="I91" s="16"/>
      <c r="J91" s="16"/>
      <c r="K91" s="16"/>
      <c r="L91" s="22"/>
      <c r="M91" s="16"/>
      <c r="N91" s="16"/>
      <c r="O91" s="16"/>
      <c r="P91" s="16"/>
      <c r="Q91" s="16"/>
      <c r="R91" s="16"/>
      <c r="S91" s="22"/>
      <c r="T91" s="22"/>
      <c r="U91" s="22"/>
    </row>
    <row r="92" spans="1:21" ht="13.5" customHeight="1" x14ac:dyDescent="0.2">
      <c r="A92" s="16"/>
      <c r="B92" s="15"/>
      <c r="C92" s="15"/>
      <c r="D92" s="16"/>
      <c r="E92" s="16"/>
      <c r="F92" s="16"/>
      <c r="G92" s="16"/>
      <c r="H92" s="22"/>
      <c r="I92" s="16"/>
      <c r="J92" s="16"/>
      <c r="K92" s="16"/>
      <c r="L92" s="22"/>
      <c r="M92" s="16"/>
      <c r="N92" s="16"/>
      <c r="O92" s="16"/>
      <c r="P92" s="16"/>
      <c r="Q92" s="16"/>
      <c r="R92" s="16"/>
      <c r="S92" s="22"/>
      <c r="T92" s="22"/>
      <c r="U92" s="22"/>
    </row>
    <row r="93" spans="1:21" ht="13.5" customHeight="1" x14ac:dyDescent="0.2">
      <c r="A93" s="16"/>
      <c r="B93" s="15"/>
      <c r="C93" s="15"/>
      <c r="D93" s="16"/>
      <c r="E93" s="16"/>
      <c r="F93" s="16"/>
      <c r="G93" s="16"/>
      <c r="H93" s="22"/>
      <c r="I93" s="16"/>
      <c r="J93" s="16"/>
      <c r="K93" s="16"/>
      <c r="L93" s="22"/>
      <c r="M93" s="16"/>
      <c r="N93" s="16"/>
      <c r="O93" s="16"/>
      <c r="P93" s="16"/>
      <c r="Q93" s="16"/>
      <c r="R93" s="16"/>
      <c r="S93" s="22"/>
      <c r="T93" s="22"/>
      <c r="U93" s="22"/>
    </row>
    <row r="94" spans="1:21" ht="13.5" customHeight="1" x14ac:dyDescent="0.2">
      <c r="A94" s="16"/>
      <c r="B94" s="15"/>
      <c r="C94" s="15"/>
      <c r="D94" s="16"/>
      <c r="E94" s="16"/>
      <c r="F94" s="16"/>
      <c r="G94" s="16"/>
      <c r="H94" s="22"/>
      <c r="I94" s="16"/>
      <c r="J94" s="16"/>
      <c r="K94" s="16"/>
      <c r="L94" s="22"/>
      <c r="M94" s="16"/>
      <c r="N94" s="16"/>
      <c r="O94" s="16"/>
      <c r="P94" s="16"/>
      <c r="Q94" s="16"/>
      <c r="R94" s="16"/>
      <c r="S94" s="22"/>
      <c r="T94" s="22"/>
      <c r="U94" s="22"/>
    </row>
    <row r="95" spans="1:21" ht="13.5" customHeight="1" x14ac:dyDescent="0.2">
      <c r="A95" s="16"/>
      <c r="B95" s="15"/>
      <c r="C95" s="15"/>
      <c r="D95" s="16"/>
      <c r="E95" s="16"/>
      <c r="F95" s="16"/>
      <c r="G95" s="16"/>
      <c r="H95" s="22"/>
      <c r="I95" s="16"/>
      <c r="J95" s="16"/>
      <c r="K95" s="16"/>
      <c r="L95" s="22"/>
      <c r="M95" s="16"/>
      <c r="N95" s="16"/>
      <c r="O95" s="16"/>
      <c r="P95" s="16"/>
      <c r="Q95" s="16"/>
      <c r="R95" s="16"/>
      <c r="S95" s="22"/>
      <c r="T95" s="22"/>
      <c r="U95" s="22"/>
    </row>
    <row r="96" spans="1:21" ht="13.5" customHeight="1" x14ac:dyDescent="0.2">
      <c r="A96" s="16"/>
      <c r="B96" s="15"/>
      <c r="C96" s="15"/>
      <c r="D96" s="16"/>
      <c r="E96" s="16"/>
      <c r="F96" s="16"/>
      <c r="G96" s="16"/>
      <c r="H96" s="22"/>
      <c r="I96" s="16"/>
      <c r="J96" s="16"/>
      <c r="K96" s="16"/>
      <c r="L96" s="22"/>
      <c r="M96" s="16"/>
      <c r="N96" s="16"/>
      <c r="O96" s="16"/>
      <c r="P96" s="16"/>
      <c r="Q96" s="16"/>
      <c r="R96" s="16"/>
      <c r="S96" s="22"/>
      <c r="T96" s="22"/>
      <c r="U96" s="22"/>
    </row>
    <row r="97" spans="1:21" ht="13.5" customHeight="1" x14ac:dyDescent="0.2">
      <c r="A97" s="16"/>
      <c r="B97" s="15"/>
      <c r="C97" s="15"/>
      <c r="D97" s="16"/>
      <c r="E97" s="16"/>
      <c r="F97" s="16"/>
      <c r="G97" s="16"/>
      <c r="H97" s="22"/>
      <c r="I97" s="16"/>
      <c r="J97" s="16"/>
      <c r="K97" s="16"/>
      <c r="L97" s="22"/>
      <c r="M97" s="16"/>
      <c r="N97" s="16"/>
      <c r="O97" s="16"/>
      <c r="P97" s="16"/>
      <c r="Q97" s="16"/>
      <c r="R97" s="16"/>
      <c r="S97" s="22"/>
      <c r="T97" s="22"/>
      <c r="U97" s="22"/>
    </row>
    <row r="98" spans="1:21" ht="13.5" customHeight="1" x14ac:dyDescent="0.2">
      <c r="A98" s="16"/>
      <c r="B98" s="15"/>
      <c r="C98" s="15"/>
      <c r="D98" s="16"/>
      <c r="E98" s="16"/>
      <c r="F98" s="16"/>
      <c r="G98" s="16"/>
      <c r="H98" s="22"/>
      <c r="I98" s="16"/>
      <c r="J98" s="16"/>
      <c r="K98" s="16"/>
      <c r="L98" s="22"/>
      <c r="M98" s="16"/>
      <c r="N98" s="16"/>
      <c r="O98" s="16"/>
      <c r="P98" s="16"/>
      <c r="Q98" s="16"/>
      <c r="R98" s="16"/>
      <c r="S98" s="22"/>
      <c r="T98" s="22"/>
      <c r="U98" s="22"/>
    </row>
    <row r="99" spans="1:21" ht="13.5" customHeight="1" x14ac:dyDescent="0.2">
      <c r="A99" s="16"/>
      <c r="B99" s="15"/>
      <c r="C99" s="15"/>
      <c r="D99" s="16"/>
      <c r="E99" s="16"/>
      <c r="F99" s="16"/>
      <c r="G99" s="16"/>
      <c r="H99" s="22"/>
      <c r="I99" s="16"/>
      <c r="J99" s="16"/>
      <c r="K99" s="16"/>
      <c r="L99" s="22"/>
      <c r="M99" s="16"/>
      <c r="N99" s="16"/>
      <c r="O99" s="16"/>
      <c r="P99" s="16"/>
      <c r="Q99" s="16"/>
      <c r="R99" s="16"/>
      <c r="S99" s="22"/>
      <c r="T99" s="22"/>
      <c r="U99" s="22"/>
    </row>
    <row r="100" spans="1:21" ht="13.5" customHeight="1" x14ac:dyDescent="0.2">
      <c r="A100" s="16"/>
      <c r="B100" s="15"/>
      <c r="C100" s="15"/>
      <c r="D100" s="16"/>
      <c r="E100" s="16"/>
      <c r="F100" s="16"/>
      <c r="G100" s="16"/>
      <c r="H100" s="22"/>
      <c r="I100" s="16"/>
      <c r="J100" s="16"/>
      <c r="K100" s="16"/>
      <c r="L100" s="22"/>
      <c r="M100" s="16"/>
      <c r="N100" s="16"/>
      <c r="O100" s="16"/>
      <c r="P100" s="16"/>
      <c r="Q100" s="16"/>
      <c r="R100" s="16"/>
      <c r="S100" s="22"/>
      <c r="T100" s="22"/>
      <c r="U100" s="22"/>
    </row>
    <row r="101" spans="1:21" ht="13.5" customHeight="1" x14ac:dyDescent="0.2">
      <c r="A101" s="16"/>
      <c r="B101" s="15"/>
      <c r="C101" s="15"/>
      <c r="D101" s="16"/>
      <c r="E101" s="16"/>
      <c r="F101" s="16"/>
      <c r="G101" s="16"/>
      <c r="H101" s="22"/>
      <c r="I101" s="16"/>
      <c r="J101" s="16"/>
      <c r="K101" s="16"/>
      <c r="L101" s="22"/>
      <c r="M101" s="16"/>
      <c r="N101" s="16"/>
      <c r="O101" s="16"/>
      <c r="P101" s="16"/>
      <c r="Q101" s="16"/>
      <c r="R101" s="16"/>
      <c r="S101" s="22"/>
      <c r="T101" s="22"/>
      <c r="U101" s="22"/>
    </row>
  </sheetData>
  <mergeCells count="37">
    <mergeCell ref="L21:L22"/>
    <mergeCell ref="M21:M22"/>
    <mergeCell ref="A21:A22"/>
    <mergeCell ref="A8:N8"/>
    <mergeCell ref="A1:N1"/>
    <mergeCell ref="A2:N2"/>
    <mergeCell ref="A3:N3"/>
    <mergeCell ref="A5:N5"/>
    <mergeCell ref="A6:N6"/>
    <mergeCell ref="A7:N7"/>
    <mergeCell ref="A14:D14"/>
    <mergeCell ref="A13:D13"/>
    <mergeCell ref="A9:N9"/>
    <mergeCell ref="A10:N10"/>
    <mergeCell ref="A11:N11"/>
    <mergeCell ref="G43:I43"/>
    <mergeCell ref="L43:N43"/>
    <mergeCell ref="G37:I37"/>
    <mergeCell ref="L37:N37"/>
    <mergeCell ref="F38:N38"/>
    <mergeCell ref="D43:F43"/>
    <mergeCell ref="B21:B22"/>
    <mergeCell ref="C21:C22"/>
    <mergeCell ref="A38:E38"/>
    <mergeCell ref="A28:D28"/>
    <mergeCell ref="A15:G15"/>
    <mergeCell ref="F21:F22"/>
    <mergeCell ref="E21:E22"/>
    <mergeCell ref="G28:N28"/>
    <mergeCell ref="D37:F37"/>
    <mergeCell ref="D21:D22"/>
    <mergeCell ref="H15:N15"/>
    <mergeCell ref="H16:N16"/>
    <mergeCell ref="G21:G22"/>
    <mergeCell ref="H21:I22"/>
    <mergeCell ref="J21:K21"/>
    <mergeCell ref="N21:N22"/>
  </mergeCells>
  <printOptions horizontalCentered="1"/>
  <pageMargins left="0.196527777777778" right="0.196527777777778" top="0.59027777777777801" bottom="0.59027777777777801" header="0" footer="0"/>
  <pageSetup paperSize="9" scale="49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U100"/>
  <sheetViews>
    <sheetView tabSelected="1" zoomScale="70" zoomScaleNormal="70" workbookViewId="0">
      <selection activeCell="A9" sqref="A9:N9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19.3984375" customWidth="1"/>
    <col min="4" max="4" width="41.19921875" customWidth="1"/>
    <col min="5" max="5" width="18.3984375" customWidth="1"/>
    <col min="6" max="6" width="10.19921875" customWidth="1"/>
    <col min="7" max="7" width="31.3984375" customWidth="1"/>
    <col min="8" max="11" width="11.3984375" customWidth="1"/>
    <col min="12" max="12" width="11.796875" customWidth="1"/>
    <col min="13" max="13" width="16.19921875" customWidth="1"/>
    <col min="14" max="14" width="15.19921875" customWidth="1"/>
    <col min="15" max="21" width="10.19921875" customWidth="1"/>
  </cols>
  <sheetData>
    <row r="1" spans="1:21" ht="13.5" customHeight="1" x14ac:dyDescent="0.2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21" ht="13.5" customHeight="1" x14ac:dyDescent="0.2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21" ht="13.5" customHeight="1" x14ac:dyDescent="0.2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21" ht="13.5" customHeight="1" x14ac:dyDescent="0.2">
      <c r="A4" s="20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21" ht="20.25" customHeight="1" x14ac:dyDescent="0.2">
      <c r="A5" s="256" t="s">
        <v>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21" ht="13.5" customHeight="1" x14ac:dyDescent="0.2">
      <c r="A6" s="255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21" ht="15" customHeight="1" x14ac:dyDescent="0.2">
      <c r="A7" s="260" t="s">
        <v>67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</row>
    <row r="8" spans="1:21" ht="13.5" customHeight="1" x14ac:dyDescent="0.2">
      <c r="A8" s="217" t="s">
        <v>68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9"/>
    </row>
    <row r="9" spans="1:21" ht="13.5" customHeight="1" x14ac:dyDescent="0.2">
      <c r="A9" s="257" t="s">
        <v>128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28"/>
    </row>
    <row r="10" spans="1:21" ht="13.5" customHeight="1" x14ac:dyDescent="0.2">
      <c r="A10" s="257" t="s">
        <v>122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8"/>
    </row>
    <row r="11" spans="1:21" ht="13.5" customHeight="1" x14ac:dyDescent="0.2">
      <c r="A11" s="284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6"/>
    </row>
    <row r="12" spans="1:21" ht="13.5" customHeight="1" x14ac:dyDescent="0.2">
      <c r="A12" s="258" t="s">
        <v>7</v>
      </c>
      <c r="B12" s="259"/>
      <c r="C12" s="259"/>
      <c r="D12" s="259"/>
      <c r="E12" s="24"/>
      <c r="F12" s="24"/>
      <c r="G12" s="25"/>
      <c r="H12" s="26"/>
      <c r="I12" s="24"/>
      <c r="J12" s="24"/>
      <c r="K12" s="24"/>
      <c r="L12" s="26"/>
      <c r="M12" s="27"/>
      <c r="N12" s="28" t="s">
        <v>8</v>
      </c>
      <c r="O12" s="16"/>
      <c r="P12" s="16"/>
      <c r="Q12" s="16"/>
      <c r="R12" s="16"/>
      <c r="S12" s="22"/>
      <c r="T12" s="22"/>
      <c r="U12" s="22"/>
    </row>
    <row r="13" spans="1:21" ht="13.5" customHeight="1" x14ac:dyDescent="0.2">
      <c r="A13" s="253" t="s">
        <v>125</v>
      </c>
      <c r="B13" s="254"/>
      <c r="C13" s="254"/>
      <c r="D13" s="254"/>
      <c r="E13" s="29"/>
      <c r="F13" s="29"/>
      <c r="G13" s="30"/>
      <c r="H13" s="31"/>
      <c r="I13" s="29"/>
      <c r="J13" s="29"/>
      <c r="K13" s="29"/>
      <c r="L13" s="31"/>
      <c r="M13" s="32"/>
      <c r="N13" s="33" t="s">
        <v>9</v>
      </c>
      <c r="O13" s="16"/>
      <c r="P13" s="16"/>
      <c r="Q13" s="16"/>
      <c r="R13" s="16"/>
      <c r="S13" s="22"/>
      <c r="T13" s="22"/>
      <c r="U13" s="22"/>
    </row>
    <row r="14" spans="1:21" ht="13.5" customHeight="1" x14ac:dyDescent="0.2">
      <c r="A14" s="232" t="s">
        <v>70</v>
      </c>
      <c r="B14" s="222"/>
      <c r="C14" s="222"/>
      <c r="D14" s="222"/>
      <c r="E14" s="222"/>
      <c r="F14" s="222"/>
      <c r="G14" s="233"/>
      <c r="H14" s="235" t="s">
        <v>71</v>
      </c>
      <c r="I14" s="236"/>
      <c r="J14" s="236"/>
      <c r="K14" s="236"/>
      <c r="L14" s="236"/>
      <c r="M14" s="236"/>
      <c r="N14" s="237"/>
      <c r="O14" s="16"/>
      <c r="P14" s="16"/>
      <c r="Q14" s="16"/>
      <c r="R14" s="16"/>
      <c r="S14" s="22"/>
      <c r="T14" s="22"/>
      <c r="U14" s="22"/>
    </row>
    <row r="15" spans="1:21" ht="13.5" customHeight="1" x14ac:dyDescent="0.2">
      <c r="A15" s="34" t="s">
        <v>72</v>
      </c>
      <c r="B15" s="35"/>
      <c r="C15" s="35"/>
      <c r="D15" s="36"/>
      <c r="E15" s="37"/>
      <c r="F15" s="36"/>
      <c r="G15" s="38"/>
      <c r="H15" s="234" t="s">
        <v>73</v>
      </c>
      <c r="I15" s="222"/>
      <c r="J15" s="222"/>
      <c r="K15" s="222"/>
      <c r="L15" s="222"/>
      <c r="M15" s="222"/>
      <c r="N15" s="223"/>
      <c r="O15" s="16"/>
      <c r="P15" s="16"/>
      <c r="Q15" s="16"/>
      <c r="R15" s="16"/>
      <c r="S15" s="22"/>
      <c r="T15" s="22"/>
      <c r="U15" s="22"/>
    </row>
    <row r="16" spans="1:21" ht="13.5" customHeight="1" x14ac:dyDescent="0.2">
      <c r="A16" s="34" t="s">
        <v>74</v>
      </c>
      <c r="B16" s="35"/>
      <c r="C16" s="35"/>
      <c r="D16" s="39"/>
      <c r="E16" s="37"/>
      <c r="F16" s="36"/>
      <c r="G16" s="149" t="s">
        <v>123</v>
      </c>
      <c r="H16" s="41" t="s">
        <v>75</v>
      </c>
      <c r="I16" s="42"/>
      <c r="J16" s="42"/>
      <c r="K16" s="42"/>
      <c r="L16" s="43"/>
      <c r="M16" s="42"/>
      <c r="N16" s="44"/>
      <c r="O16" s="16"/>
      <c r="P16" s="16"/>
      <c r="Q16" s="16"/>
      <c r="R16" s="16"/>
      <c r="S16" s="22"/>
      <c r="T16" s="22"/>
      <c r="U16" s="22"/>
    </row>
    <row r="17" spans="1:21" ht="13.5" customHeight="1" x14ac:dyDescent="0.2">
      <c r="A17" s="34" t="s">
        <v>76</v>
      </c>
      <c r="B17" s="35"/>
      <c r="C17" s="35"/>
      <c r="D17" s="39"/>
      <c r="E17" s="37"/>
      <c r="F17" s="36"/>
      <c r="G17" s="149" t="s">
        <v>124</v>
      </c>
      <c r="H17" s="41" t="s">
        <v>77</v>
      </c>
      <c r="I17" s="42"/>
      <c r="J17" s="42"/>
      <c r="K17" s="42"/>
      <c r="L17" s="43"/>
      <c r="M17" s="42"/>
      <c r="N17" s="44"/>
      <c r="O17" s="16"/>
      <c r="P17" s="16"/>
      <c r="Q17" s="16"/>
      <c r="R17" s="16"/>
      <c r="S17" s="22"/>
      <c r="T17" s="22"/>
      <c r="U17" s="22"/>
    </row>
    <row r="18" spans="1:21" ht="13.5" customHeight="1" x14ac:dyDescent="0.2">
      <c r="A18" s="34"/>
      <c r="B18" s="45"/>
      <c r="C18" s="45"/>
      <c r="D18" s="46"/>
      <c r="E18" s="46"/>
      <c r="F18" s="46"/>
      <c r="G18" s="40"/>
      <c r="H18" s="47"/>
      <c r="I18" s="48"/>
      <c r="J18" s="48"/>
      <c r="K18" s="48"/>
      <c r="L18" s="49"/>
      <c r="M18" s="50"/>
      <c r="N18" s="51"/>
    </row>
    <row r="19" spans="1:21" ht="13.5" customHeight="1" x14ac:dyDescent="0.2">
      <c r="A19" s="107"/>
      <c r="B19" s="53"/>
      <c r="C19" s="53"/>
      <c r="D19" s="52"/>
      <c r="E19" s="52"/>
      <c r="F19" s="52"/>
      <c r="G19" s="52"/>
      <c r="H19" s="54"/>
      <c r="I19" s="52"/>
      <c r="J19" s="52"/>
      <c r="K19" s="52"/>
      <c r="L19" s="54"/>
      <c r="M19" s="52"/>
      <c r="N19" s="108"/>
    </row>
    <row r="20" spans="1:21" ht="13.5" customHeight="1" x14ac:dyDescent="0.2">
      <c r="A20" s="107"/>
      <c r="B20" s="53"/>
      <c r="C20" s="53"/>
      <c r="D20" s="52"/>
      <c r="E20" s="52"/>
      <c r="F20" s="52"/>
      <c r="G20" s="52"/>
      <c r="H20" s="54"/>
      <c r="I20" s="52"/>
      <c r="J20" s="52"/>
      <c r="K20" s="52"/>
      <c r="L20" s="54"/>
      <c r="M20" s="52"/>
      <c r="N20" s="108"/>
    </row>
    <row r="21" spans="1:21" ht="13.5" customHeight="1" x14ac:dyDescent="0.2">
      <c r="A21" s="230" t="s">
        <v>78</v>
      </c>
      <c r="B21" s="242" t="s">
        <v>11</v>
      </c>
      <c r="C21" s="242" t="s">
        <v>12</v>
      </c>
      <c r="D21" s="242" t="s">
        <v>13</v>
      </c>
      <c r="E21" s="242" t="s">
        <v>14</v>
      </c>
      <c r="F21" s="242" t="s">
        <v>15</v>
      </c>
      <c r="G21" s="242" t="s">
        <v>16</v>
      </c>
      <c r="H21" s="247" t="s">
        <v>79</v>
      </c>
      <c r="I21" s="248"/>
      <c r="J21" s="245" t="s">
        <v>80</v>
      </c>
      <c r="K21" s="246"/>
      <c r="L21" s="244" t="s">
        <v>81</v>
      </c>
      <c r="M21" s="242" t="s">
        <v>82</v>
      </c>
      <c r="N21" s="251" t="s">
        <v>83</v>
      </c>
    </row>
    <row r="22" spans="1:21" ht="13.5" customHeight="1" x14ac:dyDescent="0.2">
      <c r="A22" s="280"/>
      <c r="B22" s="243"/>
      <c r="C22" s="243"/>
      <c r="D22" s="243"/>
      <c r="E22" s="243"/>
      <c r="F22" s="243"/>
      <c r="G22" s="243"/>
      <c r="H22" s="281"/>
      <c r="I22" s="282"/>
      <c r="J22" s="58" t="s">
        <v>84</v>
      </c>
      <c r="K22" s="58" t="s">
        <v>85</v>
      </c>
      <c r="L22" s="205"/>
      <c r="M22" s="205"/>
      <c r="N22" s="283"/>
    </row>
    <row r="23" spans="1:21" ht="13.5" customHeight="1" x14ac:dyDescent="0.2">
      <c r="A23" s="150">
        <v>1</v>
      </c>
      <c r="B23" s="127"/>
      <c r="C23" s="132">
        <v>10084384627</v>
      </c>
      <c r="D23" s="133" t="s">
        <v>63</v>
      </c>
      <c r="E23" s="132" t="s">
        <v>64</v>
      </c>
      <c r="F23" s="294" t="s">
        <v>127</v>
      </c>
      <c r="G23" s="135" t="s">
        <v>23</v>
      </c>
      <c r="H23" s="151"/>
      <c r="I23" s="61"/>
      <c r="J23" s="60">
        <v>36.89</v>
      </c>
      <c r="K23" s="60">
        <v>36.75</v>
      </c>
      <c r="L23" s="60"/>
      <c r="M23" s="116"/>
      <c r="N23" s="109"/>
    </row>
    <row r="24" spans="1:21" ht="13.5" customHeight="1" x14ac:dyDescent="0.2">
      <c r="A24" s="113"/>
      <c r="B24" s="69"/>
      <c r="C24" s="68"/>
      <c r="D24" s="70"/>
      <c r="E24" s="12"/>
      <c r="F24" s="71"/>
      <c r="G24" s="12"/>
      <c r="H24" s="72"/>
      <c r="I24" s="73"/>
      <c r="J24" s="73"/>
      <c r="K24" s="73"/>
      <c r="L24" s="72"/>
      <c r="M24" s="73"/>
      <c r="N24" s="114"/>
    </row>
    <row r="25" spans="1:21" ht="13.5" customHeight="1" x14ac:dyDescent="0.2">
      <c r="A25" s="238" t="s">
        <v>86</v>
      </c>
      <c r="B25" s="239"/>
      <c r="C25" s="239"/>
      <c r="D25" s="239"/>
      <c r="E25" s="74"/>
      <c r="F25" s="74"/>
      <c r="G25" s="240" t="s">
        <v>87</v>
      </c>
      <c r="H25" s="239"/>
      <c r="I25" s="239"/>
      <c r="J25" s="239"/>
      <c r="K25" s="239"/>
      <c r="L25" s="239"/>
      <c r="M25" s="239"/>
      <c r="N25" s="241"/>
    </row>
    <row r="26" spans="1:21" ht="13.5" customHeight="1" x14ac:dyDescent="0.2">
      <c r="A26" s="75" t="s">
        <v>88</v>
      </c>
      <c r="B26" s="76"/>
      <c r="C26" s="77"/>
      <c r="D26" s="78"/>
      <c r="E26" s="79"/>
      <c r="F26" s="79"/>
      <c r="G26" s="80" t="s">
        <v>89</v>
      </c>
      <c r="H26" s="81">
        <v>1</v>
      </c>
      <c r="I26" s="82"/>
      <c r="J26" s="83"/>
      <c r="K26" s="83"/>
      <c r="L26" s="84"/>
      <c r="M26" s="80" t="s">
        <v>90</v>
      </c>
      <c r="N26" s="85">
        <f>COUNTIF(F$20:F120,"ЗМС")</f>
        <v>0</v>
      </c>
    </row>
    <row r="27" spans="1:21" ht="13.5" customHeight="1" x14ac:dyDescent="0.2">
      <c r="A27" s="75" t="s">
        <v>91</v>
      </c>
      <c r="B27" s="76"/>
      <c r="C27" s="86"/>
      <c r="D27" s="78"/>
      <c r="E27" s="87"/>
      <c r="F27" s="87"/>
      <c r="G27" s="80" t="s">
        <v>92</v>
      </c>
      <c r="H27" s="81">
        <v>1</v>
      </c>
      <c r="I27" s="88"/>
      <c r="J27" s="15"/>
      <c r="K27" s="15"/>
      <c r="L27" s="89"/>
      <c r="M27" s="80" t="s">
        <v>93</v>
      </c>
      <c r="N27" s="85">
        <f>COUNTIF(F$20:F120,"МСМК")</f>
        <v>0</v>
      </c>
    </row>
    <row r="28" spans="1:21" ht="13.5" customHeight="1" x14ac:dyDescent="0.2">
      <c r="A28" s="75" t="s">
        <v>94</v>
      </c>
      <c r="B28" s="76"/>
      <c r="C28" s="76"/>
      <c r="D28" s="78"/>
      <c r="E28" s="87"/>
      <c r="F28" s="87"/>
      <c r="G28" s="80" t="s">
        <v>95</v>
      </c>
      <c r="H28" s="81">
        <v>1</v>
      </c>
      <c r="I28" s="88"/>
      <c r="J28" s="15"/>
      <c r="K28" s="15"/>
      <c r="L28" s="89"/>
      <c r="M28" s="80" t="s">
        <v>96</v>
      </c>
      <c r="N28" s="85">
        <f>COUNTIF(F$20:F41,"МС")</f>
        <v>0</v>
      </c>
    </row>
    <row r="29" spans="1:21" ht="13.5" customHeight="1" x14ac:dyDescent="0.2">
      <c r="A29" s="75" t="s">
        <v>97</v>
      </c>
      <c r="B29" s="76"/>
      <c r="C29" s="76"/>
      <c r="D29" s="78"/>
      <c r="E29" s="87"/>
      <c r="F29" s="87"/>
      <c r="G29" s="80" t="s">
        <v>98</v>
      </c>
      <c r="H29" s="81">
        <v>1</v>
      </c>
      <c r="I29" s="88"/>
      <c r="J29" s="15"/>
      <c r="K29" s="15"/>
      <c r="L29" s="89"/>
      <c r="M29" s="80" t="s">
        <v>99</v>
      </c>
      <c r="N29" s="85">
        <f>COUNTIF(F$19:F41,"КМС")</f>
        <v>0</v>
      </c>
    </row>
    <row r="30" spans="1:21" ht="13.5" customHeight="1" x14ac:dyDescent="0.2">
      <c r="A30" s="90"/>
      <c r="B30" s="76"/>
      <c r="C30" s="76"/>
      <c r="D30" s="78"/>
      <c r="E30" s="16"/>
      <c r="F30" s="16"/>
      <c r="G30" s="80" t="s">
        <v>100</v>
      </c>
      <c r="H30" s="81">
        <f>COUNTIF(A23,"НФ")</f>
        <v>0</v>
      </c>
      <c r="I30" s="88"/>
      <c r="J30" s="15"/>
      <c r="K30" s="15"/>
      <c r="L30" s="89"/>
      <c r="M30" s="80" t="s">
        <v>101</v>
      </c>
      <c r="N30" s="85">
        <f>COUNTIF(F$22:F119,"1 СР")</f>
        <v>0</v>
      </c>
    </row>
    <row r="31" spans="1:21" ht="13.5" customHeight="1" x14ac:dyDescent="0.2">
      <c r="A31" s="75"/>
      <c r="B31" s="46"/>
      <c r="C31" s="45"/>
      <c r="D31" s="78"/>
      <c r="E31" s="16"/>
      <c r="F31" s="16"/>
      <c r="G31" s="80" t="s">
        <v>102</v>
      </c>
      <c r="H31" s="81">
        <f>COUNTIF(A23,"ДСКВ")</f>
        <v>0</v>
      </c>
      <c r="I31" s="88"/>
      <c r="J31" s="15"/>
      <c r="K31" s="15"/>
      <c r="L31" s="89"/>
      <c r="M31" s="80" t="s">
        <v>103</v>
      </c>
      <c r="N31" s="85">
        <f>COUNTIF(F$22:F119,"2 СР")</f>
        <v>0</v>
      </c>
    </row>
    <row r="32" spans="1:21" ht="13.5" customHeight="1" x14ac:dyDescent="0.2">
      <c r="A32" s="91"/>
      <c r="B32" s="76"/>
      <c r="C32" s="76"/>
      <c r="D32" s="78"/>
      <c r="E32" s="87"/>
      <c r="F32" s="87"/>
      <c r="G32" s="80" t="s">
        <v>104</v>
      </c>
      <c r="H32" s="81">
        <f>COUNTIF(A23,"НС")</f>
        <v>0</v>
      </c>
      <c r="I32" s="92"/>
      <c r="J32" s="93"/>
      <c r="K32" s="93"/>
      <c r="L32" s="94"/>
      <c r="M32" s="80" t="s">
        <v>105</v>
      </c>
      <c r="N32" s="85">
        <v>1</v>
      </c>
    </row>
    <row r="33" spans="1:14" ht="13.5" customHeight="1" x14ac:dyDescent="0.2">
      <c r="A33" s="91"/>
      <c r="B33" s="76"/>
      <c r="C33" s="76"/>
      <c r="D33" s="76"/>
      <c r="E33" s="76"/>
      <c r="F33" s="76"/>
      <c r="G33" s="46"/>
      <c r="H33" s="95"/>
      <c r="I33" s="95"/>
      <c r="J33" s="95"/>
      <c r="K33" s="95"/>
      <c r="L33" s="95"/>
      <c r="M33" s="96"/>
      <c r="N33" s="97"/>
    </row>
    <row r="34" spans="1:14" ht="13.5" customHeight="1" x14ac:dyDescent="0.2">
      <c r="A34" s="98"/>
      <c r="B34" s="99"/>
      <c r="C34" s="99"/>
      <c r="D34" s="221" t="s">
        <v>106</v>
      </c>
      <c r="E34" s="222"/>
      <c r="F34" s="222"/>
      <c r="G34" s="221" t="s">
        <v>107</v>
      </c>
      <c r="H34" s="222"/>
      <c r="I34" s="222"/>
      <c r="J34" s="100"/>
      <c r="K34" s="100"/>
      <c r="L34" s="221"/>
      <c r="M34" s="222"/>
      <c r="N34" s="223"/>
    </row>
    <row r="35" spans="1:14" ht="13.5" customHeight="1" x14ac:dyDescent="0.2">
      <c r="A35" s="229"/>
      <c r="B35" s="210"/>
      <c r="C35" s="210"/>
      <c r="D35" s="210"/>
      <c r="E35" s="210"/>
      <c r="F35" s="227"/>
      <c r="G35" s="210"/>
      <c r="H35" s="210"/>
      <c r="I35" s="210"/>
      <c r="J35" s="210"/>
      <c r="K35" s="210"/>
      <c r="L35" s="210"/>
      <c r="M35" s="210"/>
      <c r="N35" s="228"/>
    </row>
    <row r="36" spans="1:14" ht="13.5" customHeight="1" x14ac:dyDescent="0.2">
      <c r="A36" s="101"/>
      <c r="B36" s="15"/>
      <c r="C36" s="15"/>
      <c r="D36" s="15"/>
      <c r="E36" s="15"/>
      <c r="F36" s="15"/>
      <c r="G36" s="15"/>
      <c r="H36" s="49"/>
      <c r="I36" s="15"/>
      <c r="J36" s="15"/>
      <c r="K36" s="15"/>
      <c r="L36" s="49"/>
      <c r="M36" s="15"/>
      <c r="N36" s="102"/>
    </row>
    <row r="37" spans="1:14" ht="13.5" customHeight="1" x14ac:dyDescent="0.2">
      <c r="A37" s="101"/>
      <c r="B37" s="15"/>
      <c r="C37" s="15"/>
      <c r="D37" s="15"/>
      <c r="E37" s="15"/>
      <c r="F37" s="15"/>
      <c r="G37" s="15"/>
      <c r="H37" s="49"/>
      <c r="I37" s="15"/>
      <c r="J37" s="15"/>
      <c r="K37" s="15"/>
      <c r="L37" s="49"/>
      <c r="M37" s="15"/>
      <c r="N37" s="102"/>
    </row>
    <row r="38" spans="1:14" ht="13.5" customHeight="1" x14ac:dyDescent="0.2">
      <c r="A38" s="101"/>
      <c r="B38" s="15"/>
      <c r="C38" s="15"/>
      <c r="D38" s="15"/>
      <c r="E38" s="15"/>
      <c r="F38" s="15"/>
      <c r="G38" s="15"/>
      <c r="H38" s="49"/>
      <c r="I38" s="15"/>
      <c r="J38" s="15"/>
      <c r="K38" s="15"/>
      <c r="L38" s="49"/>
      <c r="M38" s="15"/>
      <c r="N38" s="102"/>
    </row>
    <row r="39" spans="1:14" ht="13.5" customHeight="1" x14ac:dyDescent="0.2">
      <c r="A39" s="101"/>
      <c r="B39" s="15"/>
      <c r="C39" s="15"/>
      <c r="D39" s="15"/>
      <c r="E39" s="15"/>
      <c r="F39" s="15"/>
      <c r="G39" s="15"/>
      <c r="H39" s="49"/>
      <c r="I39" s="15"/>
      <c r="J39" s="15"/>
      <c r="K39" s="15"/>
      <c r="L39" s="49"/>
      <c r="M39" s="15"/>
      <c r="N39" s="102"/>
    </row>
    <row r="40" spans="1:14" ht="13.5" customHeight="1" x14ac:dyDescent="0.2">
      <c r="A40" s="103"/>
      <c r="B40" s="104"/>
      <c r="C40" s="104"/>
      <c r="D40" s="224" t="str">
        <f>G16</f>
        <v>Долгих А.Б  (Iк. г.Сантк- Петербург)</v>
      </c>
      <c r="E40" s="225"/>
      <c r="F40" s="225"/>
      <c r="G40" s="224" t="str">
        <f>G17</f>
        <v>Кокунов А.В.  (Iк. г.Сантк- Петербург)</v>
      </c>
      <c r="H40" s="225"/>
      <c r="I40" s="225"/>
      <c r="J40" s="105"/>
      <c r="K40" s="105"/>
      <c r="L40" s="224"/>
      <c r="M40" s="225"/>
      <c r="N40" s="226"/>
    </row>
    <row r="41" spans="1:14" ht="13.5" customHeight="1" x14ac:dyDescent="0.2">
      <c r="A41" s="16"/>
      <c r="B41" s="15"/>
      <c r="C41" s="15"/>
      <c r="D41" s="16"/>
      <c r="E41" s="16"/>
      <c r="F41" s="16"/>
      <c r="G41" s="16"/>
      <c r="H41" s="22"/>
      <c r="I41" s="16"/>
      <c r="J41" s="16"/>
      <c r="K41" s="16"/>
      <c r="L41" s="22"/>
      <c r="M41" s="16"/>
      <c r="N41" s="16"/>
    </row>
    <row r="42" spans="1:14" ht="13.5" customHeight="1" x14ac:dyDescent="0.2">
      <c r="A42" s="16"/>
      <c r="B42" s="15"/>
      <c r="C42" s="15"/>
      <c r="D42" s="16"/>
      <c r="E42" s="16"/>
      <c r="F42" s="16"/>
      <c r="G42" s="16"/>
      <c r="H42" s="22"/>
      <c r="I42" s="16"/>
      <c r="J42" s="16"/>
      <c r="K42" s="16"/>
      <c r="L42" s="22"/>
      <c r="M42" s="16"/>
      <c r="N42" s="16"/>
    </row>
    <row r="43" spans="1:14" ht="13.5" customHeight="1" x14ac:dyDescent="0.2">
      <c r="A43" s="16"/>
      <c r="B43" s="15"/>
      <c r="C43" s="15"/>
      <c r="D43" s="16"/>
      <c r="E43" s="16"/>
      <c r="F43" s="16"/>
      <c r="G43" s="16"/>
      <c r="H43" s="22"/>
      <c r="I43" s="16"/>
      <c r="J43" s="16"/>
      <c r="K43" s="16"/>
      <c r="L43" s="22"/>
      <c r="M43" s="16"/>
      <c r="N43" s="16"/>
    </row>
    <row r="44" spans="1:14" ht="13.5" customHeight="1" x14ac:dyDescent="0.2">
      <c r="A44" s="16"/>
      <c r="B44" s="15"/>
      <c r="C44" s="15"/>
      <c r="D44" s="16"/>
      <c r="E44" s="16"/>
      <c r="F44" s="16"/>
      <c r="G44" s="16"/>
      <c r="H44" s="22"/>
      <c r="I44" s="16"/>
      <c r="J44" s="16"/>
      <c r="K44" s="16"/>
      <c r="L44" s="22"/>
      <c r="M44" s="16"/>
      <c r="N44" s="16"/>
    </row>
    <row r="45" spans="1:14" ht="13.5" customHeight="1" x14ac:dyDescent="0.2">
      <c r="A45" s="16"/>
      <c r="B45" s="15"/>
      <c r="C45" s="15"/>
      <c r="D45" s="16"/>
      <c r="E45" s="16"/>
      <c r="F45" s="16"/>
      <c r="G45" s="16"/>
      <c r="H45" s="22"/>
      <c r="I45" s="16"/>
      <c r="J45" s="16"/>
      <c r="K45" s="16"/>
      <c r="L45" s="22"/>
      <c r="M45" s="16"/>
      <c r="N45" s="16"/>
    </row>
    <row r="46" spans="1:14" ht="13.5" customHeight="1" x14ac:dyDescent="0.2">
      <c r="A46" s="16"/>
      <c r="B46" s="15"/>
      <c r="C46" s="15"/>
      <c r="D46" s="16"/>
      <c r="E46" s="16"/>
      <c r="F46" s="16"/>
      <c r="G46" s="16"/>
      <c r="H46" s="22"/>
      <c r="I46" s="16"/>
      <c r="J46" s="16"/>
      <c r="K46" s="16"/>
      <c r="L46" s="22"/>
      <c r="M46" s="16"/>
      <c r="N46" s="16"/>
    </row>
    <row r="47" spans="1:14" ht="13.5" customHeight="1" x14ac:dyDescent="0.2">
      <c r="A47" s="16"/>
      <c r="B47" s="15"/>
      <c r="C47" s="15"/>
      <c r="D47" s="16"/>
      <c r="E47" s="16"/>
      <c r="F47" s="16"/>
      <c r="G47" s="16"/>
      <c r="H47" s="22"/>
      <c r="I47" s="16"/>
      <c r="J47" s="16"/>
      <c r="K47" s="16"/>
      <c r="L47" s="22"/>
      <c r="M47" s="16"/>
      <c r="N47" s="16"/>
    </row>
    <row r="48" spans="1:14" ht="13.5" customHeight="1" x14ac:dyDescent="0.2">
      <c r="A48" s="16"/>
      <c r="B48" s="15"/>
      <c r="C48" s="15"/>
      <c r="D48" s="16"/>
      <c r="E48" s="16"/>
      <c r="F48" s="16"/>
      <c r="G48" s="16"/>
      <c r="H48" s="22"/>
      <c r="I48" s="16"/>
      <c r="J48" s="16"/>
      <c r="K48" s="16"/>
      <c r="L48" s="22"/>
      <c r="M48" s="16"/>
      <c r="N48" s="16"/>
    </row>
    <row r="49" spans="1:14" ht="13.5" customHeight="1" x14ac:dyDescent="0.2">
      <c r="A49" s="16"/>
      <c r="B49" s="15"/>
      <c r="C49" s="15"/>
      <c r="D49" s="16"/>
      <c r="E49" s="16"/>
      <c r="F49" s="16"/>
      <c r="G49" s="16"/>
      <c r="H49" s="22"/>
      <c r="I49" s="16"/>
      <c r="J49" s="16"/>
      <c r="K49" s="16"/>
      <c r="L49" s="22"/>
      <c r="M49" s="16"/>
      <c r="N49" s="16"/>
    </row>
    <row r="50" spans="1:14" ht="13.5" customHeight="1" x14ac:dyDescent="0.2">
      <c r="A50" s="16"/>
      <c r="B50" s="15"/>
      <c r="C50" s="15"/>
      <c r="D50" s="16"/>
      <c r="E50" s="16"/>
      <c r="F50" s="16"/>
      <c r="G50" s="16"/>
      <c r="H50" s="22"/>
      <c r="I50" s="16"/>
      <c r="J50" s="16"/>
      <c r="K50" s="16"/>
      <c r="L50" s="22"/>
      <c r="M50" s="16"/>
      <c r="N50" s="16"/>
    </row>
    <row r="51" spans="1:14" ht="13.5" customHeight="1" x14ac:dyDescent="0.2">
      <c r="A51" s="16"/>
      <c r="B51" s="15"/>
      <c r="C51" s="15"/>
      <c r="D51" s="16"/>
      <c r="E51" s="16"/>
      <c r="F51" s="16"/>
      <c r="G51" s="16"/>
      <c r="H51" s="22"/>
      <c r="I51" s="16"/>
      <c r="J51" s="16"/>
      <c r="K51" s="16"/>
      <c r="L51" s="22"/>
      <c r="M51" s="16"/>
      <c r="N51" s="16"/>
    </row>
    <row r="52" spans="1:14" ht="13.5" customHeight="1" x14ac:dyDescent="0.2">
      <c r="A52" s="16"/>
      <c r="B52" s="15"/>
      <c r="C52" s="15"/>
      <c r="D52" s="16"/>
      <c r="E52" s="16"/>
      <c r="F52" s="16"/>
      <c r="G52" s="16"/>
      <c r="H52" s="22"/>
      <c r="I52" s="16"/>
      <c r="J52" s="16"/>
      <c r="K52" s="16"/>
      <c r="L52" s="22"/>
      <c r="M52" s="16"/>
      <c r="N52" s="16"/>
    </row>
    <row r="53" spans="1:14" ht="13.5" customHeight="1" x14ac:dyDescent="0.2">
      <c r="A53" s="16"/>
      <c r="B53" s="15"/>
      <c r="C53" s="15"/>
      <c r="D53" s="16"/>
      <c r="E53" s="16"/>
      <c r="F53" s="16"/>
      <c r="G53" s="16"/>
      <c r="H53" s="22"/>
      <c r="I53" s="16"/>
      <c r="J53" s="16"/>
      <c r="K53" s="16"/>
      <c r="L53" s="22"/>
      <c r="M53" s="16"/>
      <c r="N53" s="16"/>
    </row>
    <row r="54" spans="1:14" ht="13.5" customHeight="1" x14ac:dyDescent="0.2">
      <c r="A54" s="16"/>
      <c r="B54" s="15"/>
      <c r="C54" s="15"/>
      <c r="D54" s="16"/>
      <c r="E54" s="16"/>
      <c r="F54" s="16"/>
      <c r="G54" s="16"/>
      <c r="H54" s="22"/>
      <c r="I54" s="16"/>
      <c r="J54" s="16"/>
      <c r="K54" s="16"/>
      <c r="L54" s="22"/>
      <c r="M54" s="16"/>
      <c r="N54" s="16"/>
    </row>
    <row r="55" spans="1:14" ht="13.5" customHeight="1" x14ac:dyDescent="0.2">
      <c r="A55" s="16"/>
      <c r="B55" s="15"/>
      <c r="C55" s="15"/>
      <c r="D55" s="16"/>
      <c r="E55" s="16"/>
      <c r="F55" s="16"/>
      <c r="G55" s="16"/>
      <c r="H55" s="22"/>
      <c r="I55" s="16"/>
      <c r="J55" s="16"/>
      <c r="K55" s="16"/>
      <c r="L55" s="22"/>
      <c r="M55" s="16"/>
      <c r="N55" s="16"/>
    </row>
    <row r="56" spans="1:14" ht="13.5" customHeight="1" x14ac:dyDescent="0.2">
      <c r="A56" s="16"/>
      <c r="B56" s="15"/>
      <c r="C56" s="15"/>
      <c r="D56" s="16"/>
      <c r="E56" s="16"/>
      <c r="F56" s="16"/>
      <c r="G56" s="16"/>
      <c r="H56" s="22"/>
      <c r="I56" s="16"/>
      <c r="J56" s="16"/>
      <c r="K56" s="16"/>
      <c r="L56" s="22"/>
      <c r="M56" s="16"/>
      <c r="N56" s="16"/>
    </row>
    <row r="57" spans="1:14" ht="13.5" customHeight="1" x14ac:dyDescent="0.2">
      <c r="A57" s="16"/>
      <c r="B57" s="15"/>
      <c r="C57" s="15"/>
      <c r="D57" s="16"/>
      <c r="E57" s="16"/>
      <c r="F57" s="16"/>
      <c r="G57" s="16"/>
      <c r="H57" s="22"/>
      <c r="I57" s="16"/>
      <c r="J57" s="16"/>
      <c r="K57" s="16"/>
      <c r="L57" s="22"/>
      <c r="M57" s="16"/>
      <c r="N57" s="16"/>
    </row>
    <row r="58" spans="1:14" ht="13.5" customHeight="1" x14ac:dyDescent="0.2">
      <c r="A58" s="16"/>
      <c r="B58" s="15"/>
      <c r="C58" s="15"/>
      <c r="D58" s="16"/>
      <c r="E58" s="16"/>
      <c r="F58" s="16"/>
      <c r="G58" s="16"/>
      <c r="H58" s="22"/>
      <c r="I58" s="16"/>
      <c r="J58" s="16"/>
      <c r="K58" s="16"/>
      <c r="L58" s="22"/>
      <c r="M58" s="16"/>
      <c r="N58" s="16"/>
    </row>
    <row r="59" spans="1:14" ht="13.5" customHeight="1" x14ac:dyDescent="0.2">
      <c r="A59" s="16"/>
      <c r="B59" s="15"/>
      <c r="C59" s="15"/>
      <c r="D59" s="16"/>
      <c r="E59" s="16"/>
      <c r="F59" s="16"/>
      <c r="G59" s="16"/>
      <c r="H59" s="22"/>
      <c r="I59" s="16"/>
      <c r="J59" s="16"/>
      <c r="K59" s="16"/>
      <c r="L59" s="22"/>
      <c r="M59" s="16"/>
      <c r="N59" s="16"/>
    </row>
    <row r="60" spans="1:14" ht="13.5" customHeight="1" x14ac:dyDescent="0.2">
      <c r="A60" s="16"/>
      <c r="B60" s="15"/>
      <c r="C60" s="15"/>
      <c r="D60" s="16"/>
      <c r="E60" s="16"/>
      <c r="F60" s="16"/>
      <c r="G60" s="16"/>
      <c r="H60" s="22"/>
      <c r="I60" s="16"/>
      <c r="J60" s="16"/>
      <c r="K60" s="16"/>
      <c r="L60" s="22"/>
      <c r="M60" s="16"/>
      <c r="N60" s="16"/>
    </row>
    <row r="61" spans="1:14" ht="13.5" customHeight="1" x14ac:dyDescent="0.2">
      <c r="A61" s="16"/>
      <c r="B61" s="15"/>
      <c r="C61" s="15"/>
      <c r="D61" s="16"/>
      <c r="E61" s="16"/>
      <c r="F61" s="16"/>
      <c r="G61" s="16"/>
      <c r="H61" s="22"/>
      <c r="I61" s="16"/>
      <c r="J61" s="16"/>
      <c r="K61" s="16"/>
      <c r="L61" s="22"/>
      <c r="M61" s="16"/>
      <c r="N61" s="16"/>
    </row>
    <row r="62" spans="1:14" ht="13.5" customHeight="1" x14ac:dyDescent="0.2">
      <c r="A62" s="16"/>
      <c r="B62" s="15"/>
      <c r="C62" s="15"/>
      <c r="D62" s="16"/>
      <c r="E62" s="16"/>
      <c r="F62" s="16"/>
      <c r="G62" s="16"/>
      <c r="H62" s="22"/>
      <c r="I62" s="16"/>
      <c r="J62" s="16"/>
      <c r="K62" s="16"/>
      <c r="L62" s="22"/>
      <c r="M62" s="16"/>
      <c r="N62" s="16"/>
    </row>
    <row r="63" spans="1:14" ht="13.5" customHeight="1" x14ac:dyDescent="0.2">
      <c r="A63" s="16"/>
      <c r="B63" s="15"/>
      <c r="C63" s="15"/>
      <c r="D63" s="16"/>
      <c r="E63" s="16"/>
      <c r="F63" s="16"/>
      <c r="G63" s="16"/>
      <c r="H63" s="22"/>
      <c r="I63" s="16"/>
      <c r="J63" s="16"/>
      <c r="K63" s="16"/>
      <c r="L63" s="22"/>
      <c r="M63" s="16"/>
      <c r="N63" s="16"/>
    </row>
    <row r="64" spans="1:14" ht="13.5" customHeight="1" x14ac:dyDescent="0.2">
      <c r="A64" s="16"/>
      <c r="B64" s="15"/>
      <c r="C64" s="15"/>
      <c r="D64" s="16"/>
      <c r="E64" s="16"/>
      <c r="F64" s="16"/>
      <c r="G64" s="16"/>
      <c r="H64" s="22"/>
      <c r="I64" s="16"/>
      <c r="J64" s="16"/>
      <c r="K64" s="16"/>
      <c r="L64" s="22"/>
      <c r="M64" s="16"/>
      <c r="N64" s="16"/>
    </row>
    <row r="65" spans="1:14" ht="13.5" customHeight="1" x14ac:dyDescent="0.2">
      <c r="A65" s="16"/>
      <c r="B65" s="15"/>
      <c r="C65" s="15"/>
      <c r="D65" s="16"/>
      <c r="E65" s="16"/>
      <c r="F65" s="16"/>
      <c r="G65" s="16"/>
      <c r="H65" s="22"/>
      <c r="I65" s="16"/>
      <c r="J65" s="16"/>
      <c r="K65" s="16"/>
      <c r="L65" s="22"/>
      <c r="M65" s="16"/>
      <c r="N65" s="16"/>
    </row>
    <row r="66" spans="1:14" ht="13.5" customHeight="1" x14ac:dyDescent="0.2">
      <c r="A66" s="16"/>
      <c r="B66" s="15"/>
      <c r="C66" s="15"/>
      <c r="D66" s="16"/>
      <c r="E66" s="16"/>
      <c r="F66" s="16"/>
      <c r="G66" s="16"/>
      <c r="H66" s="22"/>
      <c r="I66" s="16"/>
      <c r="J66" s="16"/>
      <c r="K66" s="16"/>
      <c r="L66" s="22"/>
      <c r="M66" s="16"/>
      <c r="N66" s="16"/>
    </row>
    <row r="67" spans="1:14" ht="13.5" customHeight="1" x14ac:dyDescent="0.2">
      <c r="A67" s="16"/>
      <c r="B67" s="15"/>
      <c r="C67" s="15"/>
      <c r="D67" s="16"/>
      <c r="E67" s="16"/>
      <c r="F67" s="16"/>
      <c r="G67" s="16"/>
      <c r="H67" s="22"/>
      <c r="I67" s="16"/>
      <c r="J67" s="16"/>
      <c r="K67" s="16"/>
      <c r="L67" s="22"/>
      <c r="M67" s="16"/>
      <c r="N67" s="16"/>
    </row>
    <row r="68" spans="1:14" ht="13.5" customHeight="1" x14ac:dyDescent="0.2">
      <c r="A68" s="16"/>
      <c r="B68" s="15"/>
      <c r="C68" s="15"/>
      <c r="D68" s="16"/>
      <c r="E68" s="16"/>
      <c r="F68" s="16"/>
      <c r="G68" s="16"/>
      <c r="H68" s="22"/>
      <c r="I68" s="16"/>
      <c r="J68" s="16"/>
      <c r="K68" s="16"/>
      <c r="L68" s="22"/>
      <c r="M68" s="16"/>
      <c r="N68" s="16"/>
    </row>
    <row r="69" spans="1:14" ht="13.5" customHeight="1" x14ac:dyDescent="0.2">
      <c r="A69" s="16"/>
      <c r="B69" s="15"/>
      <c r="C69" s="15"/>
      <c r="D69" s="16"/>
      <c r="E69" s="16"/>
      <c r="F69" s="16"/>
      <c r="G69" s="16"/>
      <c r="H69" s="22"/>
      <c r="I69" s="16"/>
      <c r="J69" s="16"/>
      <c r="K69" s="16"/>
      <c r="L69" s="22"/>
      <c r="M69" s="16"/>
      <c r="N69" s="16"/>
    </row>
    <row r="70" spans="1:14" ht="13.5" customHeight="1" x14ac:dyDescent="0.2">
      <c r="A70" s="16"/>
      <c r="B70" s="15"/>
      <c r="C70" s="15"/>
      <c r="D70" s="16"/>
      <c r="E70" s="16"/>
      <c r="F70" s="16"/>
      <c r="G70" s="16"/>
      <c r="H70" s="22"/>
      <c r="I70" s="16"/>
      <c r="J70" s="16"/>
      <c r="K70" s="16"/>
      <c r="L70" s="22"/>
      <c r="M70" s="16"/>
      <c r="N70" s="16"/>
    </row>
    <row r="71" spans="1:14" ht="13.5" customHeight="1" x14ac:dyDescent="0.2">
      <c r="A71" s="16"/>
      <c r="B71" s="15"/>
      <c r="C71" s="15"/>
      <c r="D71" s="16"/>
      <c r="E71" s="16"/>
      <c r="F71" s="16"/>
      <c r="G71" s="16"/>
      <c r="H71" s="22"/>
      <c r="I71" s="16"/>
      <c r="J71" s="16"/>
      <c r="K71" s="16"/>
      <c r="L71" s="22"/>
      <c r="M71" s="16"/>
      <c r="N71" s="16"/>
    </row>
    <row r="72" spans="1:14" ht="13.5" customHeight="1" x14ac:dyDescent="0.2">
      <c r="A72" s="16"/>
      <c r="B72" s="15"/>
      <c r="C72" s="15"/>
      <c r="D72" s="16"/>
      <c r="E72" s="16"/>
      <c r="F72" s="16"/>
      <c r="G72" s="16"/>
      <c r="H72" s="22"/>
      <c r="I72" s="16"/>
      <c r="J72" s="16"/>
      <c r="K72" s="16"/>
      <c r="L72" s="22"/>
      <c r="M72" s="16"/>
      <c r="N72" s="16"/>
    </row>
    <row r="73" spans="1:14" ht="13.5" customHeight="1" x14ac:dyDescent="0.2">
      <c r="A73" s="16"/>
      <c r="B73" s="15"/>
      <c r="C73" s="15"/>
      <c r="D73" s="16"/>
      <c r="E73" s="16"/>
      <c r="F73" s="16"/>
      <c r="G73" s="16"/>
      <c r="H73" s="22"/>
      <c r="I73" s="16"/>
      <c r="J73" s="16"/>
      <c r="K73" s="16"/>
      <c r="L73" s="22"/>
      <c r="M73" s="16"/>
      <c r="N73" s="16"/>
    </row>
    <row r="74" spans="1:14" ht="13.5" customHeight="1" x14ac:dyDescent="0.2">
      <c r="A74" s="16"/>
      <c r="B74" s="15"/>
      <c r="C74" s="15"/>
      <c r="D74" s="16"/>
      <c r="E74" s="16"/>
      <c r="F74" s="16"/>
      <c r="G74" s="16"/>
      <c r="H74" s="22"/>
      <c r="I74" s="16"/>
      <c r="J74" s="16"/>
      <c r="K74" s="16"/>
      <c r="L74" s="22"/>
      <c r="M74" s="16"/>
      <c r="N74" s="16"/>
    </row>
    <row r="75" spans="1:14" ht="13.5" customHeight="1" x14ac:dyDescent="0.2">
      <c r="A75" s="16"/>
      <c r="B75" s="15"/>
      <c r="C75" s="15"/>
      <c r="D75" s="16"/>
      <c r="E75" s="16"/>
      <c r="F75" s="16"/>
      <c r="G75" s="16"/>
      <c r="H75" s="22"/>
      <c r="I75" s="16"/>
      <c r="J75" s="16"/>
      <c r="K75" s="16"/>
      <c r="L75" s="22"/>
      <c r="M75" s="16"/>
      <c r="N75" s="16"/>
    </row>
    <row r="76" spans="1:14" ht="13.5" customHeight="1" x14ac:dyDescent="0.2">
      <c r="A76" s="16"/>
      <c r="B76" s="15"/>
      <c r="C76" s="15"/>
      <c r="D76" s="16"/>
      <c r="E76" s="16"/>
      <c r="F76" s="16"/>
      <c r="G76" s="16"/>
      <c r="H76" s="22"/>
      <c r="I76" s="16"/>
      <c r="J76" s="16"/>
      <c r="K76" s="16"/>
      <c r="L76" s="22"/>
      <c r="M76" s="16"/>
      <c r="N76" s="16"/>
    </row>
    <row r="77" spans="1:14" ht="13.5" customHeight="1" x14ac:dyDescent="0.2">
      <c r="A77" s="16"/>
      <c r="B77" s="15"/>
      <c r="C77" s="15"/>
      <c r="D77" s="16"/>
      <c r="E77" s="16"/>
      <c r="F77" s="16"/>
      <c r="G77" s="16"/>
      <c r="H77" s="22"/>
      <c r="I77" s="16"/>
      <c r="J77" s="16"/>
      <c r="K77" s="16"/>
      <c r="L77" s="22"/>
      <c r="M77" s="16"/>
      <c r="N77" s="16"/>
    </row>
    <row r="78" spans="1:14" ht="13.5" customHeight="1" x14ac:dyDescent="0.2">
      <c r="A78" s="16"/>
      <c r="B78" s="15"/>
      <c r="C78" s="15"/>
      <c r="D78" s="16"/>
      <c r="E78" s="16"/>
      <c r="F78" s="16"/>
      <c r="G78" s="16"/>
      <c r="H78" s="22"/>
      <c r="I78" s="16"/>
      <c r="J78" s="16"/>
      <c r="K78" s="16"/>
      <c r="L78" s="22"/>
      <c r="M78" s="16"/>
      <c r="N78" s="16"/>
    </row>
    <row r="79" spans="1:14" ht="13.5" customHeight="1" x14ac:dyDescent="0.2">
      <c r="A79" s="16"/>
      <c r="B79" s="15"/>
      <c r="C79" s="15"/>
      <c r="D79" s="16"/>
      <c r="E79" s="16"/>
      <c r="F79" s="16"/>
      <c r="G79" s="16"/>
      <c r="H79" s="22"/>
      <c r="I79" s="16"/>
      <c r="J79" s="16"/>
      <c r="K79" s="16"/>
      <c r="L79" s="22"/>
      <c r="M79" s="16"/>
      <c r="N79" s="16"/>
    </row>
    <row r="80" spans="1:14" ht="13.5" customHeight="1" x14ac:dyDescent="0.2">
      <c r="A80" s="16"/>
      <c r="B80" s="15"/>
      <c r="C80" s="15"/>
      <c r="D80" s="16"/>
      <c r="E80" s="16"/>
      <c r="F80" s="16"/>
      <c r="G80" s="16"/>
      <c r="H80" s="22"/>
      <c r="I80" s="16"/>
      <c r="J80" s="16"/>
      <c r="K80" s="16"/>
      <c r="L80" s="22"/>
      <c r="M80" s="16"/>
      <c r="N80" s="16"/>
    </row>
    <row r="81" spans="1:14" ht="13.5" customHeight="1" x14ac:dyDescent="0.2">
      <c r="A81" s="16"/>
      <c r="B81" s="15"/>
      <c r="C81" s="15"/>
      <c r="D81" s="16"/>
      <c r="E81" s="16"/>
      <c r="F81" s="16"/>
      <c r="G81" s="16"/>
      <c r="H81" s="22"/>
      <c r="I81" s="16"/>
      <c r="J81" s="16"/>
      <c r="K81" s="16"/>
      <c r="L81" s="22"/>
      <c r="M81" s="16"/>
      <c r="N81" s="16"/>
    </row>
    <row r="82" spans="1:14" ht="13.5" customHeight="1" x14ac:dyDescent="0.2">
      <c r="A82" s="16"/>
      <c r="B82" s="15"/>
      <c r="C82" s="15"/>
      <c r="D82" s="16"/>
      <c r="E82" s="16"/>
      <c r="F82" s="16"/>
      <c r="G82" s="16"/>
      <c r="H82" s="22"/>
      <c r="I82" s="16"/>
      <c r="J82" s="16"/>
      <c r="K82" s="16"/>
      <c r="L82" s="22"/>
      <c r="M82" s="16"/>
      <c r="N82" s="16"/>
    </row>
    <row r="83" spans="1:14" ht="13.5" customHeight="1" x14ac:dyDescent="0.2">
      <c r="A83" s="16"/>
      <c r="B83" s="15"/>
      <c r="C83" s="15"/>
      <c r="D83" s="16"/>
      <c r="E83" s="16"/>
      <c r="F83" s="16"/>
      <c r="G83" s="16"/>
      <c r="H83" s="22"/>
      <c r="I83" s="16"/>
      <c r="J83" s="16"/>
      <c r="K83" s="16"/>
      <c r="L83" s="22"/>
      <c r="M83" s="16"/>
      <c r="N83" s="16"/>
    </row>
    <row r="84" spans="1:14" ht="13.5" customHeight="1" x14ac:dyDescent="0.2">
      <c r="A84" s="16"/>
      <c r="B84" s="15"/>
      <c r="C84" s="15"/>
      <c r="D84" s="16"/>
      <c r="E84" s="16"/>
      <c r="F84" s="16"/>
      <c r="G84" s="16"/>
      <c r="H84" s="22"/>
      <c r="I84" s="16"/>
      <c r="J84" s="16"/>
      <c r="K84" s="16"/>
      <c r="L84" s="22"/>
      <c r="M84" s="16"/>
      <c r="N84" s="16"/>
    </row>
    <row r="85" spans="1:14" ht="13.5" customHeight="1" x14ac:dyDescent="0.2">
      <c r="A85" s="16"/>
      <c r="B85" s="15"/>
      <c r="C85" s="15"/>
      <c r="D85" s="16"/>
      <c r="E85" s="16"/>
      <c r="F85" s="16"/>
      <c r="G85" s="16"/>
      <c r="H85" s="22"/>
      <c r="I85" s="16"/>
      <c r="J85" s="16"/>
      <c r="K85" s="16"/>
      <c r="L85" s="22"/>
      <c r="M85" s="16"/>
      <c r="N85" s="16"/>
    </row>
    <row r="86" spans="1:14" ht="13.5" customHeight="1" x14ac:dyDescent="0.2">
      <c r="A86" s="16"/>
      <c r="B86" s="15"/>
      <c r="C86" s="15"/>
      <c r="D86" s="16"/>
      <c r="E86" s="16"/>
      <c r="F86" s="16"/>
      <c r="G86" s="16"/>
      <c r="H86" s="22"/>
      <c r="I86" s="16"/>
      <c r="J86" s="16"/>
      <c r="K86" s="16"/>
      <c r="L86" s="22"/>
      <c r="M86" s="16"/>
      <c r="N86" s="16"/>
    </row>
    <row r="87" spans="1:14" ht="13.5" customHeight="1" x14ac:dyDescent="0.2">
      <c r="A87" s="16"/>
      <c r="B87" s="15"/>
      <c r="C87" s="15"/>
      <c r="D87" s="16"/>
      <c r="E87" s="16"/>
      <c r="F87" s="16"/>
      <c r="G87" s="16"/>
      <c r="H87" s="22"/>
      <c r="I87" s="16"/>
      <c r="J87" s="16"/>
      <c r="K87" s="16"/>
      <c r="L87" s="22"/>
      <c r="M87" s="16"/>
      <c r="N87" s="16"/>
    </row>
    <row r="88" spans="1:14" ht="13.5" customHeight="1" x14ac:dyDescent="0.2">
      <c r="A88" s="16"/>
      <c r="B88" s="15"/>
      <c r="C88" s="15"/>
      <c r="D88" s="16"/>
      <c r="E88" s="16"/>
      <c r="F88" s="16"/>
      <c r="G88" s="16"/>
      <c r="H88" s="22"/>
      <c r="I88" s="16"/>
      <c r="J88" s="16"/>
      <c r="K88" s="16"/>
      <c r="L88" s="22"/>
      <c r="M88" s="16"/>
      <c r="N88" s="16"/>
    </row>
    <row r="89" spans="1:14" ht="13.5" customHeight="1" x14ac:dyDescent="0.2">
      <c r="A89" s="16"/>
      <c r="B89" s="15"/>
      <c r="C89" s="15"/>
      <c r="D89" s="16"/>
      <c r="E89" s="16"/>
      <c r="F89" s="16"/>
      <c r="G89" s="16"/>
      <c r="H89" s="22"/>
      <c r="I89" s="16"/>
      <c r="J89" s="16"/>
      <c r="K89" s="16"/>
      <c r="L89" s="22"/>
      <c r="M89" s="16"/>
      <c r="N89" s="16"/>
    </row>
    <row r="90" spans="1:14" ht="13.5" customHeight="1" x14ac:dyDescent="0.2">
      <c r="A90" s="16"/>
      <c r="B90" s="15"/>
      <c r="C90" s="15"/>
      <c r="D90" s="16"/>
      <c r="E90" s="16"/>
      <c r="F90" s="16"/>
      <c r="G90" s="16"/>
      <c r="H90" s="22"/>
      <c r="I90" s="16"/>
      <c r="J90" s="16"/>
      <c r="K90" s="16"/>
      <c r="L90" s="22"/>
      <c r="M90" s="16"/>
      <c r="N90" s="16"/>
    </row>
    <row r="91" spans="1:14" ht="13.5" customHeight="1" x14ac:dyDescent="0.2">
      <c r="A91" s="16"/>
      <c r="B91" s="15"/>
      <c r="C91" s="15"/>
      <c r="D91" s="16"/>
      <c r="E91" s="16"/>
      <c r="F91" s="16"/>
      <c r="G91" s="16"/>
      <c r="H91" s="22"/>
      <c r="I91" s="16"/>
      <c r="J91" s="16"/>
      <c r="K91" s="16"/>
      <c r="L91" s="22"/>
      <c r="M91" s="16"/>
      <c r="N91" s="16"/>
    </row>
    <row r="92" spans="1:14" ht="13.5" customHeight="1" x14ac:dyDescent="0.2">
      <c r="A92" s="16"/>
      <c r="B92" s="15"/>
      <c r="C92" s="15"/>
      <c r="D92" s="16"/>
      <c r="E92" s="16"/>
      <c r="F92" s="16"/>
      <c r="G92" s="16"/>
      <c r="H92" s="22"/>
      <c r="I92" s="16"/>
      <c r="J92" s="16"/>
      <c r="K92" s="16"/>
      <c r="L92" s="22"/>
      <c r="M92" s="16"/>
      <c r="N92" s="16"/>
    </row>
    <row r="93" spans="1:14" ht="13.5" customHeight="1" x14ac:dyDescent="0.2">
      <c r="A93" s="16"/>
      <c r="B93" s="15"/>
      <c r="C93" s="15"/>
      <c r="D93" s="16"/>
      <c r="E93" s="16"/>
      <c r="F93" s="16"/>
      <c r="G93" s="16"/>
      <c r="H93" s="22"/>
      <c r="I93" s="16"/>
      <c r="J93" s="16"/>
      <c r="K93" s="16"/>
      <c r="L93" s="22"/>
      <c r="M93" s="16"/>
      <c r="N93" s="16"/>
    </row>
    <row r="94" spans="1:14" ht="13.5" customHeight="1" x14ac:dyDescent="0.2">
      <c r="A94" s="16"/>
      <c r="B94" s="15"/>
      <c r="C94" s="15"/>
      <c r="D94" s="16"/>
      <c r="E94" s="16"/>
      <c r="F94" s="16"/>
      <c r="G94" s="16"/>
      <c r="H94" s="22"/>
      <c r="I94" s="16"/>
      <c r="J94" s="16"/>
      <c r="K94" s="16"/>
      <c r="L94" s="22"/>
      <c r="M94" s="16"/>
      <c r="N94" s="16"/>
    </row>
    <row r="95" spans="1:14" ht="13.5" customHeight="1" x14ac:dyDescent="0.2">
      <c r="A95" s="16"/>
      <c r="B95" s="15"/>
      <c r="C95" s="15"/>
      <c r="D95" s="16"/>
      <c r="E95" s="16"/>
      <c r="F95" s="16"/>
      <c r="G95" s="16"/>
      <c r="H95" s="22"/>
      <c r="I95" s="16"/>
      <c r="J95" s="16"/>
      <c r="K95" s="16"/>
      <c r="L95" s="22"/>
      <c r="M95" s="16"/>
      <c r="N95" s="16"/>
    </row>
    <row r="96" spans="1:14" ht="13.5" customHeight="1" x14ac:dyDescent="0.2">
      <c r="A96" s="16"/>
      <c r="B96" s="15"/>
      <c r="C96" s="15"/>
      <c r="D96" s="16"/>
      <c r="E96" s="16"/>
      <c r="F96" s="16"/>
      <c r="G96" s="16"/>
      <c r="H96" s="22"/>
      <c r="I96" s="16"/>
      <c r="J96" s="16"/>
      <c r="K96" s="16"/>
      <c r="L96" s="22"/>
      <c r="M96" s="16"/>
      <c r="N96" s="16"/>
    </row>
    <row r="97" spans="1:14" ht="13.5" customHeight="1" x14ac:dyDescent="0.2">
      <c r="A97" s="16"/>
      <c r="B97" s="15"/>
      <c r="C97" s="15"/>
      <c r="D97" s="16"/>
      <c r="E97" s="16"/>
      <c r="F97" s="16"/>
      <c r="G97" s="16"/>
      <c r="H97" s="22"/>
      <c r="I97" s="16"/>
      <c r="J97" s="16"/>
      <c r="K97" s="16"/>
      <c r="L97" s="22"/>
      <c r="M97" s="16"/>
      <c r="N97" s="16"/>
    </row>
    <row r="98" spans="1:14" ht="13.5" customHeight="1" x14ac:dyDescent="0.2">
      <c r="A98" s="16"/>
      <c r="B98" s="15"/>
      <c r="C98" s="15"/>
      <c r="D98" s="16"/>
      <c r="E98" s="16"/>
      <c r="F98" s="16"/>
      <c r="G98" s="16"/>
      <c r="H98" s="22"/>
      <c r="I98" s="16"/>
      <c r="J98" s="16"/>
      <c r="K98" s="16"/>
      <c r="L98" s="22"/>
      <c r="M98" s="16"/>
      <c r="N98" s="16"/>
    </row>
    <row r="99" spans="1:14" ht="13.5" customHeight="1" x14ac:dyDescent="0.2">
      <c r="A99" s="16"/>
      <c r="B99" s="15"/>
      <c r="C99" s="15"/>
      <c r="D99" s="16"/>
      <c r="E99" s="16"/>
      <c r="F99" s="16"/>
      <c r="G99" s="16"/>
      <c r="H99" s="22"/>
      <c r="I99" s="16"/>
      <c r="J99" s="16"/>
      <c r="K99" s="16"/>
      <c r="L99" s="22"/>
      <c r="M99" s="16"/>
      <c r="N99" s="16"/>
    </row>
    <row r="100" spans="1:14" ht="13.5" customHeight="1" x14ac:dyDescent="0.2">
      <c r="A100" s="16"/>
      <c r="B100" s="15"/>
      <c r="C100" s="15"/>
      <c r="D100" s="16"/>
      <c r="E100" s="16"/>
      <c r="F100" s="16"/>
      <c r="G100" s="16"/>
      <c r="H100" s="22"/>
      <c r="I100" s="16"/>
      <c r="J100" s="16"/>
      <c r="K100" s="16"/>
      <c r="L100" s="22"/>
      <c r="M100" s="16"/>
      <c r="N100" s="16"/>
    </row>
  </sheetData>
  <mergeCells count="38">
    <mergeCell ref="C21:C22"/>
    <mergeCell ref="A12:D12"/>
    <mergeCell ref="A13:D13"/>
    <mergeCell ref="A14:G14"/>
    <mergeCell ref="D34:F34"/>
    <mergeCell ref="A21:A22"/>
    <mergeCell ref="B21:B22"/>
    <mergeCell ref="A25:D25"/>
    <mergeCell ref="G25:N25"/>
    <mergeCell ref="H15:N15"/>
    <mergeCell ref="H14:N14"/>
    <mergeCell ref="F35:N35"/>
    <mergeCell ref="L34:N34"/>
    <mergeCell ref="G34:I34"/>
    <mergeCell ref="D21:D22"/>
    <mergeCell ref="D40:F40"/>
    <mergeCell ref="G40:I40"/>
    <mergeCell ref="L40:N40"/>
    <mergeCell ref="E21:E22"/>
    <mergeCell ref="N21:N22"/>
    <mergeCell ref="A35:E35"/>
    <mergeCell ref="F21:F22"/>
    <mergeCell ref="M21:M22"/>
    <mergeCell ref="J21:K21"/>
    <mergeCell ref="G21:G22"/>
    <mergeCell ref="H21:I22"/>
    <mergeCell ref="L21:L22"/>
    <mergeCell ref="A9:N9"/>
    <mergeCell ref="A10:N10"/>
    <mergeCell ref="A11:N11"/>
    <mergeCell ref="A6:N6"/>
    <mergeCell ref="A8:N8"/>
    <mergeCell ref="A7:N7"/>
    <mergeCell ref="A5:N5"/>
    <mergeCell ref="A1:N1"/>
    <mergeCell ref="A2:N2"/>
    <mergeCell ref="A3:N3"/>
    <mergeCell ref="A4:N4"/>
  </mergeCells>
  <pageMargins left="0.25" right="0.25" top="0.75" bottom="0.75" header="0" footer="0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участников</vt:lpstr>
      <vt:lpstr>ВС Ю-ры 17-18-оф.протокол </vt:lpstr>
      <vt:lpstr>ВС Ю15-16-оф.протокол</vt:lpstr>
      <vt:lpstr>ВС Ю13-14-оф.протокол</vt:lpstr>
      <vt:lpstr>ВС Ю-ки17-18-оф.протокол</vt:lpstr>
      <vt:lpstr>ВС Д15-16-оф.протокол </vt:lpstr>
      <vt:lpstr>ВС Д 13-14-оф.протокол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Microsoft Office User</cp:lastModifiedBy>
  <cp:lastPrinted>2025-06-26T09:16:48Z</cp:lastPrinted>
  <dcterms:created xsi:type="dcterms:W3CDTF">2025-03-24T13:07:00Z</dcterms:created>
  <dcterms:modified xsi:type="dcterms:W3CDTF">2025-06-30T09:40:07Z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9E963B7315CE4405B33A9469C40164B5_13</vt:lpwstr>
  </property>
  <property fmtid="{D5CDD505-2E9C-101B-9397-08002B2CF9AE}" pid="3" name="KSOProductBuildVer">
    <vt:lpwstr>1049-12.2.0.21179</vt:lpwstr>
  </property>
</Properties>
</file>