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VSM\Desktop\на платформу\"/>
    </mc:Choice>
  </mc:AlternateContent>
  <bookViews>
    <workbookView xWindow="0" yWindow="0" windowWidth="28800" windowHeight="12015" tabRatio="789"/>
  </bookViews>
  <sheets>
    <sheet name="Омниум" sheetId="91" r:id="rId1"/>
  </sheets>
  <definedNames>
    <definedName name="_xlnm.Print_Titles" localSheetId="0">Омниум!$21:$21</definedName>
    <definedName name="_xlnm.Print_Area" localSheetId="0">Омниум!$A$1:$AH$69</definedName>
  </definedNames>
  <calcPr calcId="152511"/>
</workbook>
</file>

<file path=xl/calcChain.xml><?xml version="1.0" encoding="utf-8"?>
<calcChain xmlns="http://schemas.openxmlformats.org/spreadsheetml/2006/main">
  <c r="AE24" i="91" l="1"/>
  <c r="AE40" i="91" l="1"/>
  <c r="AE41" i="91"/>
  <c r="AE42" i="91"/>
  <c r="AE43" i="91"/>
  <c r="AE44" i="91"/>
  <c r="AE45" i="91"/>
  <c r="AE46" i="91"/>
  <c r="AE47" i="91"/>
  <c r="AE25" i="91" l="1"/>
  <c r="AE26" i="91"/>
  <c r="AE27" i="91"/>
  <c r="AE28" i="91"/>
  <c r="AE29" i="91"/>
  <c r="AE30" i="91"/>
  <c r="AE31" i="91"/>
  <c r="AE32" i="91"/>
  <c r="AE33" i="91"/>
  <c r="AE34" i="91"/>
  <c r="AE35" i="91"/>
  <c r="AE36" i="91"/>
  <c r="AE37" i="91"/>
  <c r="AE38" i="91"/>
  <c r="AE39" i="91"/>
  <c r="L69" i="91" l="1"/>
  <c r="F69" i="91"/>
  <c r="AB69" i="91" l="1"/>
</calcChain>
</file>

<file path=xl/sharedStrings.xml><?xml version="1.0" encoding="utf-8"?>
<sst xmlns="http://schemas.openxmlformats.org/spreadsheetml/2006/main" count="104" uniqueCount="85">
  <si>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</si>
  <si>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</si>
  <si>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</si>
  <si>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</si>
  <si>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</si>
  <si>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</si>
  <si>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</si>
  <si>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</si>
  <si>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</si>
  <si>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</si>
  <si>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</si>
  <si>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</si>
  <si>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</si>
  <si>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</si>
  <si>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</si>
  <si>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ИТОГОВЫЙ ПРОТОКОЛ</t>
  </si>
  <si>
    <t>ВЫПОЛНЕНИЕ НТУ ЕВСК</t>
  </si>
  <si>
    <t>РЕЗУЛЬТАТ очки</t>
  </si>
  <si>
    <t>Доп. Инфо</t>
  </si>
  <si>
    <t>ДАТА РОЖД.</t>
  </si>
  <si>
    <t>ДИСТАНЦИЯ: ДЛИНА КРУГА/КРУГОВ</t>
  </si>
  <si>
    <t>Место на основном финише</t>
  </si>
  <si>
    <t>UCI ID</t>
  </si>
  <si>
    <t/>
  </si>
  <si>
    <t>СУДЬЯ НА ФИНИШЕ</t>
  </si>
  <si>
    <t>трек - омниум</t>
  </si>
  <si>
    <t>№ ВРВС: 0080481611Я</t>
  </si>
  <si>
    <t>ОЧКИ НА ЭТАПАХ СОРЕВНОВАНИЯ</t>
  </si>
  <si>
    <t>скретч</t>
  </si>
  <si>
    <t>гонка темпо</t>
  </si>
  <si>
    <t>гонка с выбыванием</t>
  </si>
  <si>
    <t>ПРЕМИЯ ЗА КРУГИ</t>
  </si>
  <si>
    <t>+ ЗА КРУГ</t>
  </si>
  <si>
    <t>- ЗА КРУГ</t>
  </si>
  <si>
    <t>Температура:</t>
  </si>
  <si>
    <t>Влажность:</t>
  </si>
  <si>
    <t>НАЧАЛО ГОНКИ:</t>
  </si>
  <si>
    <t>ОКОНЧАНИЕ ГОНКИ:</t>
  </si>
  <si>
    <t>гонка по очкам</t>
  </si>
  <si>
    <t>ВК "Минск"</t>
  </si>
  <si>
    <t>Республика Беларусь</t>
  </si>
  <si>
    <t>НФ</t>
  </si>
  <si>
    <t>Валова А.С. (ВК, Санкт-Петербург)</t>
  </si>
  <si>
    <t>Министерство спорта Российской федерации</t>
  </si>
  <si>
    <t xml:space="preserve">МЕЖДУНАРОДНЫЕ СОРЕВНОВАНИЯ </t>
  </si>
  <si>
    <t>Соловьев Г.Н. (ВК, Санкт-Петербург)</t>
  </si>
  <si>
    <t>Михайлова И.Н. (ВК, Санкт-Петербург)</t>
  </si>
  <si>
    <t>№ ЕКП 2023: 21027</t>
  </si>
  <si>
    <t>НАЗВАНИЕ ТРАССЫ / РЕГ. НОМЕР: велотрек "Локосфинкс"</t>
  </si>
  <si>
    <t>ПОКРЫТИЕ ТРЕКА: дерево</t>
  </si>
  <si>
    <t>ДЛИНА ТРЕКА:250м</t>
  </si>
  <si>
    <t>Санкт-Петербург</t>
  </si>
  <si>
    <t>Москва</t>
  </si>
  <si>
    <t xml:space="preserve">"ГРАН ПРИ Санкт-Петербурга" </t>
  </si>
  <si>
    <t>МЕСТО ПРОВЕДЕНИЯ: г. Санкт-Петербург</t>
  </si>
  <si>
    <t>ДАТА ПРОВЕДЕНИЯ: 3 Июня 2023 года</t>
  </si>
  <si>
    <t>Женщины</t>
  </si>
  <si>
    <t>Валгонен Валерия</t>
  </si>
  <si>
    <t>Терех Анна</t>
  </si>
  <si>
    <t>Хатунцева Гульназ</t>
  </si>
  <si>
    <t>Тульская область</t>
  </si>
  <si>
    <t>Новолодская Мария</t>
  </si>
  <si>
    <t xml:space="preserve">Бирюк Каролина </t>
  </si>
  <si>
    <t>Киптикова Анастасия</t>
  </si>
  <si>
    <t>Иванченко Алена</t>
  </si>
  <si>
    <t>Носкович Таисия</t>
  </si>
  <si>
    <t>Василькова Анна</t>
  </si>
  <si>
    <t>Малькова Татьяна</t>
  </si>
  <si>
    <t>Фролова Наталья</t>
  </si>
  <si>
    <t>Абайдуллина Инна</t>
  </si>
  <si>
    <t xml:space="preserve">Чуянкова Ирина </t>
  </si>
  <si>
    <t xml:space="preserve">Короткина Алина </t>
  </si>
  <si>
    <t>Шинкаренко Ксения</t>
  </si>
  <si>
    <t xml:space="preserve">Русак Екатерина </t>
  </si>
  <si>
    <t>Головастова Екатерина</t>
  </si>
  <si>
    <t>Московская область</t>
  </si>
  <si>
    <t>Абраменко Алина</t>
  </si>
  <si>
    <t>Иванцова Мария</t>
  </si>
  <si>
    <t>Омская область</t>
  </si>
  <si>
    <t>Климова Диана</t>
  </si>
  <si>
    <t>Вальковская Татьяна</t>
  </si>
  <si>
    <t>Володина Софья</t>
  </si>
  <si>
    <t>Ростовская область, Тульская область</t>
  </si>
  <si>
    <t>Абасова Наталья</t>
  </si>
  <si>
    <t>снята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</si>
</sst>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2" fillId="0" borderId="0"/>
  </cellStyleXfs>
  <cellXfs count="150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" fontId="16" fillId="0" borderId="1" xfId="9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6" fillId="0" borderId="1" xfId="8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6" fillId="0" borderId="1" xfId="9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13" fillId="3" borderId="1" xfId="3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6" fillId="0" borderId="1" xfId="9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3" borderId="32" xfId="3" applyFont="1" applyFill="1" applyBorder="1" applyAlignment="1">
      <alignment horizontal="center" vertical="center" wrapText="1"/>
    </xf>
    <xf numFmtId="0" fontId="16" fillId="0" borderId="32" xfId="8" applyFont="1" applyBorder="1" applyAlignment="1">
      <alignment vertical="center" wrapText="1"/>
    </xf>
    <xf numFmtId="14" fontId="16" fillId="0" borderId="32" xfId="9" applyNumberFormat="1" applyFont="1" applyBorder="1" applyAlignment="1">
      <alignment horizontal="center" vertical="center" wrapText="1"/>
    </xf>
    <xf numFmtId="164" fontId="13" fillId="0" borderId="32" xfId="0" applyNumberFormat="1" applyFont="1" applyBorder="1" applyAlignment="1">
      <alignment horizontal="center" vertical="center" wrapText="1"/>
    </xf>
    <xf numFmtId="0" fontId="16" fillId="0" borderId="32" xfId="9" applyFont="1" applyBorder="1" applyAlignment="1">
      <alignment horizontal="center" vertical="center" wrapText="1"/>
    </xf>
    <xf numFmtId="1" fontId="16" fillId="0" borderId="32" xfId="9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49" fontId="6" fillId="2" borderId="1" xfId="3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165" fontId="17" fillId="0" borderId="21" xfId="0" applyNumberFormat="1" applyFont="1" applyBorder="1" applyAlignment="1">
      <alignment vertical="center"/>
    </xf>
    <xf numFmtId="165" fontId="17" fillId="0" borderId="22" xfId="0" applyNumberFormat="1" applyFont="1" applyBorder="1" applyAlignment="1">
      <alignment vertical="center"/>
    </xf>
    <xf numFmtId="0" fontId="6" fillId="2" borderId="1" xfId="3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vertical="center"/>
    </xf>
    <xf numFmtId="49" fontId="11" fillId="0" borderId="5" xfId="2" applyNumberFormat="1" applyFont="1" applyBorder="1" applyAlignment="1">
      <alignment vertical="center"/>
    </xf>
    <xf numFmtId="9" fontId="11" fillId="0" borderId="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1" fontId="18" fillId="0" borderId="33" xfId="0" applyNumberFormat="1" applyFont="1" applyBorder="1" applyAlignment="1">
      <alignment horizontal="center" vertical="top" shrinkToFit="1"/>
    </xf>
    <xf numFmtId="0" fontId="13" fillId="0" borderId="33" xfId="0" applyFont="1" applyBorder="1" applyAlignment="1">
      <alignment horizontal="left" wrapText="1"/>
    </xf>
    <xf numFmtId="1" fontId="18" fillId="0" borderId="34" xfId="0" applyNumberFormat="1" applyFont="1" applyBorder="1" applyAlignment="1">
      <alignment horizontal="center" vertical="top" shrinkToFit="1"/>
    </xf>
    <xf numFmtId="0" fontId="13" fillId="0" borderId="34" xfId="0" applyFont="1" applyBorder="1" applyAlignment="1">
      <alignment horizontal="left" wrapText="1"/>
    </xf>
    <xf numFmtId="0" fontId="13" fillId="0" borderId="32" xfId="0" applyFont="1" applyBorder="1" applyAlignment="1">
      <alignment vertical="center"/>
    </xf>
    <xf numFmtId="0" fontId="13" fillId="0" borderId="35" xfId="0" applyFont="1" applyBorder="1" applyAlignment="1">
      <alignment horizontal="left" wrapText="1"/>
    </xf>
    <xf numFmtId="1" fontId="18" fillId="0" borderId="35" xfId="0" applyNumberFormat="1" applyFont="1" applyBorder="1" applyAlignment="1">
      <alignment horizontal="center" vertical="top" shrinkToFit="1"/>
    </xf>
    <xf numFmtId="1" fontId="18" fillId="0" borderId="36" xfId="0" applyNumberFormat="1" applyFont="1" applyBorder="1" applyAlignment="1">
      <alignment horizontal="center" vertical="top" shrinkToFit="1"/>
    </xf>
    <xf numFmtId="0" fontId="13" fillId="0" borderId="36" xfId="0" applyFont="1" applyBorder="1" applyAlignment="1">
      <alignment horizontal="left" wrapText="1"/>
    </xf>
    <xf numFmtId="1" fontId="16" fillId="0" borderId="37" xfId="9" applyNumberFormat="1" applyFont="1" applyBorder="1" applyAlignment="1">
      <alignment horizontal="center" vertical="center" wrapText="1"/>
    </xf>
    <xf numFmtId="1" fontId="16" fillId="0" borderId="38" xfId="9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1" fontId="18" fillId="0" borderId="1" xfId="0" applyNumberFormat="1" applyFont="1" applyBorder="1" applyAlignment="1">
      <alignment horizontal="center" vertical="top" shrinkToFit="1"/>
    </xf>
    <xf numFmtId="0" fontId="13" fillId="0" borderId="1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165" fontId="6" fillId="2" borderId="38" xfId="3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14" fontId="6" fillId="2" borderId="29" xfId="3" applyNumberFormat="1" applyFont="1" applyFill="1" applyBorder="1" applyAlignment="1">
      <alignment horizontal="center" vertical="center" wrapText="1"/>
    </xf>
    <xf numFmtId="14" fontId="6" fillId="2" borderId="38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165" fontId="17" fillId="0" borderId="23" xfId="0" applyNumberFormat="1" applyFont="1" applyBorder="1" applyAlignment="1">
      <alignment horizontal="left" vertical="center"/>
    </xf>
    <xf numFmtId="165" fontId="17" fillId="0" borderId="21" xfId="0" applyNumberFormat="1" applyFont="1" applyBorder="1" applyAlignment="1">
      <alignment horizontal="left" vertical="center"/>
    </xf>
    <xf numFmtId="0" fontId="6" fillId="2" borderId="29" xfId="3" applyFont="1" applyFill="1" applyBorder="1" applyAlignment="1">
      <alignment horizontal="center" vertical="center" wrapText="1"/>
    </xf>
    <xf numFmtId="0" fontId="6" fillId="2" borderId="38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left" vertical="center"/>
    </xf>
    <xf numFmtId="165" fontId="17" fillId="0" borderId="5" xfId="0" applyNumberFormat="1" applyFont="1" applyBorder="1" applyAlignment="1">
      <alignment horizontal="left" vertical="center"/>
    </xf>
    <xf numFmtId="165" fontId="17" fillId="0" borderId="17" xfId="0" applyNumberFormat="1" applyFont="1" applyBorder="1" applyAlignment="1">
      <alignment horizontal="left" vertical="center"/>
    </xf>
    <xf numFmtId="165" fontId="6" fillId="2" borderId="29" xfId="3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332426</xdr:colOff>
      <xdr:row>0</xdr:row>
      <xdr:rowOff>43797</xdr:rowOff>
    </xdr:from>
    <xdr:to>
      <xdr:col>2</xdr:col>
      <xdr:colOff>118565</xdr:colOff>
      <xdr:row>4</xdr:row>
      <xdr:rowOff>25083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601" y="43797"/>
          <a:ext cx="822192" cy="800324"/>
        </a:xfrm>
        <a:prstGeom prst="rect">
          <a:avLst/>
        </a:prstGeom>
      </xdr:spPr>
    </xdr:pic>
    <xdr:clientData/>
  </xdr:twoCellAnchor>
  <xdr:twoCellAnchor editAs="oneCell">
    <xdr:from>
      <xdr:col>2</xdr:col>
      <xdr:colOff>389982</xdr:colOff>
      <xdr:row>0</xdr:row>
      <xdr:rowOff>57151</xdr:rowOff>
    </xdr:from>
    <xdr:to>
      <xdr:col>3</xdr:col>
      <xdr:colOff>544286</xdr:colOff>
      <xdr:row>3</xdr:row>
      <xdr:rowOff>54461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303" y="57151"/>
          <a:ext cx="1147626" cy="772885"/>
        </a:xfrm>
        <a:prstGeom prst="rect">
          <a:avLst/>
        </a:prstGeom>
      </xdr:spPr>
    </xdr:pic>
    <xdr:clientData/>
  </xdr:twoCellAnchor>
  <xdr:twoCellAnchor editAs="oneCell">
    <xdr:from>
      <xdr:col>13</xdr:col>
      <xdr:colOff>10583</xdr:colOff>
      <xdr:row>64</xdr:row>
      <xdr:rowOff>4233</xdr:rowOff>
    </xdr:from>
    <xdr:to>
      <xdr:col>16</xdr:col>
      <xdr:colOff>18552</xdr:colOff>
      <xdr:row>67</xdr:row>
      <xdr:rowOff>92950</xdr:rowOff>
    </xdr:to>
    <xdr:pic>
      <xdr:nvPicPr>
        <xdr:cNvPr id="9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xmlns="" id="{C377AB70-52FE-4649-B6AE-FF4F32D5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6750" y="12481983"/>
          <a:ext cx="738219" cy="60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910166</xdr:colOff>
      <xdr:row>63</xdr:row>
      <xdr:rowOff>42333</xdr:rowOff>
    </xdr:from>
    <xdr:to>
      <xdr:col>7</xdr:col>
      <xdr:colOff>350308</xdr:colOff>
      <xdr:row>68</xdr:row>
      <xdr:rowOff>87843</xdr:rowOff>
    </xdr:to>
    <xdr:pic>
      <xdr:nvPicPr>
        <xdr:cNvPr id="8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7333" y="10350500"/>
          <a:ext cx="1419225" cy="92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645583</xdr:colOff>
      <xdr:row>62</xdr:row>
      <xdr:rowOff>127000</xdr:rowOff>
    </xdr:from>
    <xdr:to>
      <xdr:col>31</xdr:col>
      <xdr:colOff>258234</xdr:colOff>
      <xdr:row>68</xdr:row>
      <xdr:rowOff>19050</xdr:rowOff>
    </xdr:to>
    <xdr:pic>
      <xdr:nvPicPr>
        <xdr:cNvPr id="11" name="Рисунок 10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2916" y="10234083"/>
          <a:ext cx="1200151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0"/>
  <sheetViews>
    <sheetView tabSelected="1" view="pageBreakPreview" topLeftCell="A30" zoomScale="90" zoomScaleNormal="90" zoomScaleSheetLayoutView="90" workbookViewId="0">
      <selection activeCell="G43" sqref="G43"/>
    </sheetView>
  </sheetViews>
  <sheetFormatPr defaultColWidth="9.28515625" defaultRowHeight="12.75" x14ac:dyDescent="0.2"/>
  <cols>
    <col min="1" max="1" width="7" style="1" customWidth="1"/>
    <col min="2" max="2" width="7.7109375" style="8" customWidth="1"/>
    <col min="3" max="3" width="14.7109375" style="8" customWidth="1"/>
    <col min="4" max="4" width="23.7109375" style="1" customWidth="1"/>
    <col min="5" max="5" width="12.28515625" style="38" customWidth="1"/>
    <col min="6" max="6" width="8.7109375" style="1" customWidth="1"/>
    <col min="7" max="7" width="29.7109375" style="1" customWidth="1"/>
    <col min="8" max="8" width="7.5703125" style="1" customWidth="1"/>
    <col min="9" max="9" width="8.28515625" style="1" customWidth="1"/>
    <col min="10" max="10" width="11.5703125" style="1" customWidth="1"/>
    <col min="11" max="11" width="4.5703125" style="1" customWidth="1"/>
    <col min="12" max="17" width="3.7109375" style="1" customWidth="1"/>
    <col min="18" max="18" width="3.7109375" style="1" bestFit="1" customWidth="1"/>
    <col min="19" max="19" width="4" style="1" hidden="1" customWidth="1"/>
    <col min="20" max="21" width="3.7109375" style="1" hidden="1" customWidth="1"/>
    <col min="22" max="22" width="3" style="1" hidden="1" customWidth="1"/>
    <col min="23" max="23" width="3.28515625" style="1" hidden="1" customWidth="1"/>
    <col min="24" max="27" width="3" style="1" hidden="1" customWidth="1"/>
    <col min="28" max="28" width="13.28515625" style="1" customWidth="1"/>
    <col min="29" max="30" width="9.7109375" style="1" customWidth="1"/>
    <col min="31" max="31" width="14.140625" style="1" bestFit="1" customWidth="1"/>
    <col min="32" max="32" width="10.42578125" style="1" customWidth="1"/>
    <col min="33" max="33" width="13.28515625" style="1" customWidth="1"/>
    <col min="34" max="34" width="18.42578125" style="1" customWidth="1"/>
    <col min="35" max="16384" width="9.28515625" style="1"/>
  </cols>
  <sheetData>
    <row r="1" spans="1:34" ht="23.25" customHeight="1" x14ac:dyDescent="0.2">
      <c r="A1" s="122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</row>
    <row r="2" spans="1:34" ht="13.15" customHeight="1" x14ac:dyDescent="0.2">
      <c r="A2" s="122" t="s">
        <v>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</row>
    <row r="3" spans="1:34" ht="23.25" customHeight="1" x14ac:dyDescent="0.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</row>
    <row r="4" spans="1:34" ht="5.65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</row>
    <row r="5" spans="1:34" ht="6.4" customHeight="1" x14ac:dyDescent="0.2">
      <c r="A5" s="123" t="s">
        <v>23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</row>
    <row r="6" spans="1:34" s="2" customFormat="1" ht="20.25" customHeight="1" x14ac:dyDescent="0.2">
      <c r="A6" s="138" t="s">
        <v>44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</row>
    <row r="7" spans="1:34" s="2" customFormat="1" ht="18" customHeight="1" x14ac:dyDescent="0.2">
      <c r="A7" s="138" t="s">
        <v>53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</row>
    <row r="8" spans="1:34" s="2" customFormat="1" ht="7.5" customHeight="1" thickBot="1" x14ac:dyDescent="0.25">
      <c r="A8" s="139" t="s">
        <v>23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</row>
    <row r="9" spans="1:34" ht="24" customHeight="1" thickTop="1" x14ac:dyDescent="0.2">
      <c r="A9" s="140" t="s">
        <v>15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</row>
    <row r="10" spans="1:34" ht="18" customHeight="1" x14ac:dyDescent="0.2">
      <c r="A10" s="143" t="s">
        <v>25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5"/>
    </row>
    <row r="11" spans="1:34" ht="16.899999999999999" customHeight="1" x14ac:dyDescent="0.2">
      <c r="A11" s="143" t="s">
        <v>56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5"/>
    </row>
    <row r="12" spans="1:34" ht="7.9" customHeight="1" x14ac:dyDescent="0.2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7"/>
    </row>
    <row r="13" spans="1:34" ht="15.75" x14ac:dyDescent="0.2">
      <c r="A13" s="146" t="s">
        <v>54</v>
      </c>
      <c r="B13" s="147"/>
      <c r="C13" s="147"/>
      <c r="D13" s="147"/>
      <c r="E13" s="29"/>
      <c r="F13" s="3"/>
      <c r="G13" s="40" t="s">
        <v>36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24"/>
      <c r="AH13" s="25" t="s">
        <v>26</v>
      </c>
    </row>
    <row r="14" spans="1:34" ht="15.75" x14ac:dyDescent="0.2">
      <c r="A14" s="148" t="s">
        <v>55</v>
      </c>
      <c r="B14" s="149"/>
      <c r="C14" s="149"/>
      <c r="D14" s="149"/>
      <c r="E14" s="30"/>
      <c r="F14" s="4"/>
      <c r="G14" s="41" t="s">
        <v>37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26"/>
      <c r="AH14" s="27" t="s">
        <v>47</v>
      </c>
    </row>
    <row r="15" spans="1:34" ht="15" x14ac:dyDescent="0.2">
      <c r="A15" s="132"/>
      <c r="B15" s="132"/>
      <c r="C15" s="132"/>
      <c r="D15" s="132"/>
      <c r="E15" s="132"/>
      <c r="F15" s="132"/>
      <c r="G15" s="133"/>
      <c r="H15" s="134" t="s">
        <v>0</v>
      </c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5"/>
    </row>
    <row r="16" spans="1:34" ht="15" x14ac:dyDescent="0.2">
      <c r="A16" s="10" t="s">
        <v>12</v>
      </c>
      <c r="B16" s="15"/>
      <c r="C16" s="15"/>
      <c r="D16" s="7"/>
      <c r="E16" s="31"/>
      <c r="F16" s="7"/>
      <c r="G16" s="6" t="s">
        <v>23</v>
      </c>
      <c r="H16" s="95" t="s">
        <v>48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7"/>
    </row>
    <row r="17" spans="1:34" ht="15" x14ac:dyDescent="0.2">
      <c r="A17" s="10" t="s">
        <v>13</v>
      </c>
      <c r="B17" s="15"/>
      <c r="C17" s="15"/>
      <c r="D17" s="5"/>
      <c r="E17" s="32"/>
      <c r="F17" s="5"/>
      <c r="G17" s="60" t="s">
        <v>45</v>
      </c>
      <c r="H17" s="109" t="s">
        <v>49</v>
      </c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1"/>
    </row>
    <row r="18" spans="1:34" ht="15" x14ac:dyDescent="0.2">
      <c r="A18" s="10" t="s">
        <v>14</v>
      </c>
      <c r="B18" s="15"/>
      <c r="C18" s="15"/>
      <c r="D18" s="6"/>
      <c r="E18" s="31"/>
      <c r="F18" s="7"/>
      <c r="G18" s="60" t="s">
        <v>42</v>
      </c>
      <c r="H18" s="109" t="s">
        <v>50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1"/>
    </row>
    <row r="19" spans="1:34" ht="15.75" thickBot="1" x14ac:dyDescent="0.25">
      <c r="A19" s="20" t="s">
        <v>11</v>
      </c>
      <c r="B19" s="14"/>
      <c r="C19" s="14"/>
      <c r="D19" s="13"/>
      <c r="E19" s="33"/>
      <c r="F19" s="19"/>
      <c r="G19" s="60" t="s">
        <v>46</v>
      </c>
      <c r="H19" s="98" t="s">
        <v>20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2"/>
    </row>
    <row r="20" spans="1:34" ht="6.75" customHeight="1" thickTop="1" thickBot="1" x14ac:dyDescent="0.25">
      <c r="A20" s="12"/>
      <c r="B20" s="11"/>
      <c r="C20" s="11"/>
      <c r="D20" s="12"/>
      <c r="E20" s="3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ht="17.25" customHeight="1" thickTop="1" x14ac:dyDescent="0.2">
      <c r="A21" s="129" t="s">
        <v>4</v>
      </c>
      <c r="B21" s="100" t="s">
        <v>8</v>
      </c>
      <c r="C21" s="100" t="s">
        <v>22</v>
      </c>
      <c r="D21" s="100" t="s">
        <v>1</v>
      </c>
      <c r="E21" s="92" t="s">
        <v>19</v>
      </c>
      <c r="F21" s="100" t="s">
        <v>5</v>
      </c>
      <c r="G21" s="100" t="s">
        <v>9</v>
      </c>
      <c r="H21" s="113" t="s">
        <v>27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00" t="s">
        <v>21</v>
      </c>
      <c r="AC21" s="112" t="s">
        <v>31</v>
      </c>
      <c r="AD21" s="112"/>
      <c r="AE21" s="100" t="s">
        <v>17</v>
      </c>
      <c r="AF21" s="100" t="s">
        <v>18</v>
      </c>
      <c r="AG21" s="103" t="s">
        <v>16</v>
      </c>
      <c r="AH21" s="106" t="s">
        <v>10</v>
      </c>
    </row>
    <row r="22" spans="1:34" ht="17.25" customHeight="1" x14ac:dyDescent="0.2">
      <c r="A22" s="130"/>
      <c r="B22" s="101"/>
      <c r="C22" s="101"/>
      <c r="D22" s="101"/>
      <c r="E22" s="93"/>
      <c r="F22" s="101"/>
      <c r="G22" s="101"/>
      <c r="H22" s="114" t="s">
        <v>28</v>
      </c>
      <c r="I22" s="114" t="s">
        <v>29</v>
      </c>
      <c r="J22" s="114" t="s">
        <v>30</v>
      </c>
      <c r="K22" s="115" t="s">
        <v>38</v>
      </c>
      <c r="L22" s="116"/>
      <c r="M22" s="116"/>
      <c r="N22" s="116"/>
      <c r="O22" s="116"/>
      <c r="P22" s="116"/>
      <c r="Q22" s="116"/>
      <c r="R22" s="116"/>
      <c r="S22" s="116"/>
      <c r="T22" s="117"/>
      <c r="U22" s="87"/>
      <c r="V22" s="87"/>
      <c r="W22" s="87"/>
      <c r="X22" s="87"/>
      <c r="Y22" s="87"/>
      <c r="Z22" s="87"/>
      <c r="AA22" s="87"/>
      <c r="AB22" s="101"/>
      <c r="AC22" s="88"/>
      <c r="AD22" s="88"/>
      <c r="AE22" s="101"/>
      <c r="AF22" s="101"/>
      <c r="AG22" s="104"/>
      <c r="AH22" s="107"/>
    </row>
    <row r="23" spans="1:34" ht="21" customHeight="1" x14ac:dyDescent="0.2">
      <c r="A23" s="131"/>
      <c r="B23" s="102"/>
      <c r="C23" s="102"/>
      <c r="D23" s="102"/>
      <c r="E23" s="94"/>
      <c r="F23" s="102"/>
      <c r="G23" s="102"/>
      <c r="H23" s="101"/>
      <c r="I23" s="101"/>
      <c r="J23" s="101"/>
      <c r="K23" s="63">
        <v>1</v>
      </c>
      <c r="L23" s="63">
        <v>2</v>
      </c>
      <c r="M23" s="63">
        <v>3</v>
      </c>
      <c r="N23" s="63">
        <v>4</v>
      </c>
      <c r="O23" s="63">
        <v>5</v>
      </c>
      <c r="P23" s="63">
        <v>6</v>
      </c>
      <c r="Q23" s="63">
        <v>7</v>
      </c>
      <c r="R23" s="63">
        <v>8</v>
      </c>
      <c r="S23" s="63">
        <v>9</v>
      </c>
      <c r="T23" s="63">
        <v>10</v>
      </c>
      <c r="U23" s="63">
        <v>11</v>
      </c>
      <c r="V23" s="63">
        <v>12</v>
      </c>
      <c r="W23" s="63">
        <v>13</v>
      </c>
      <c r="X23" s="63">
        <v>14</v>
      </c>
      <c r="Y23" s="63">
        <v>15</v>
      </c>
      <c r="Z23" s="63">
        <v>16</v>
      </c>
      <c r="AA23" s="63">
        <v>17</v>
      </c>
      <c r="AB23" s="102"/>
      <c r="AC23" s="59" t="s">
        <v>32</v>
      </c>
      <c r="AD23" s="59" t="s">
        <v>33</v>
      </c>
      <c r="AE23" s="102"/>
      <c r="AF23" s="102"/>
      <c r="AG23" s="105"/>
      <c r="AH23" s="108"/>
    </row>
    <row r="24" spans="1:34" s="71" customFormat="1" ht="25.9" customHeight="1" x14ac:dyDescent="0.2">
      <c r="A24" s="21">
        <v>1</v>
      </c>
      <c r="B24" s="17">
        <v>41</v>
      </c>
      <c r="C24" s="39">
        <v>10049916685</v>
      </c>
      <c r="D24" s="22" t="s">
        <v>57</v>
      </c>
      <c r="E24" s="35">
        <v>37678</v>
      </c>
      <c r="F24" s="23"/>
      <c r="G24" s="23" t="s">
        <v>51</v>
      </c>
      <c r="H24" s="89">
        <v>38</v>
      </c>
      <c r="I24" s="89">
        <v>38</v>
      </c>
      <c r="J24" s="89">
        <v>38</v>
      </c>
      <c r="K24" s="91"/>
      <c r="L24" s="91"/>
      <c r="M24" s="91"/>
      <c r="N24" s="91"/>
      <c r="O24" s="91"/>
      <c r="P24" s="91"/>
      <c r="Q24" s="91">
        <v>1</v>
      </c>
      <c r="R24" s="91">
        <v>6</v>
      </c>
      <c r="S24" s="91"/>
      <c r="T24" s="91"/>
      <c r="U24" s="90"/>
      <c r="V24" s="90"/>
      <c r="W24" s="90"/>
      <c r="X24" s="16"/>
      <c r="Y24" s="16"/>
      <c r="Z24" s="16"/>
      <c r="AA24" s="16"/>
      <c r="AB24" s="91">
        <v>2</v>
      </c>
      <c r="AC24" s="91">
        <v>20</v>
      </c>
      <c r="AD24" s="91"/>
      <c r="AE24" s="16">
        <f>SUM(H24:W24,AC24)-AD24</f>
        <v>141</v>
      </c>
      <c r="AF24" s="16"/>
      <c r="AG24" s="17"/>
      <c r="AH24" s="18"/>
    </row>
    <row r="25" spans="1:34" s="71" customFormat="1" ht="25.9" customHeight="1" x14ac:dyDescent="0.2">
      <c r="A25" s="21">
        <v>2</v>
      </c>
      <c r="B25" s="17">
        <v>189</v>
      </c>
      <c r="C25" s="39">
        <v>10010179910</v>
      </c>
      <c r="D25" s="22" t="s">
        <v>58</v>
      </c>
      <c r="E25" s="35">
        <v>36045</v>
      </c>
      <c r="F25" s="23"/>
      <c r="G25" s="23" t="s">
        <v>40</v>
      </c>
      <c r="H25" s="89">
        <v>32</v>
      </c>
      <c r="I25" s="89">
        <v>34</v>
      </c>
      <c r="J25" s="89">
        <v>36</v>
      </c>
      <c r="K25" s="91">
        <v>2</v>
      </c>
      <c r="L25" s="91"/>
      <c r="M25" s="91"/>
      <c r="N25" s="91"/>
      <c r="O25" s="91"/>
      <c r="P25" s="91"/>
      <c r="Q25" s="91"/>
      <c r="R25" s="91">
        <v>10</v>
      </c>
      <c r="S25" s="91"/>
      <c r="T25" s="91"/>
      <c r="U25" s="90"/>
      <c r="V25" s="90"/>
      <c r="W25" s="90"/>
      <c r="X25" s="16"/>
      <c r="Y25" s="16"/>
      <c r="Z25" s="16"/>
      <c r="AA25" s="16"/>
      <c r="AB25" s="91">
        <v>1</v>
      </c>
      <c r="AC25" s="91">
        <v>20</v>
      </c>
      <c r="AD25" s="91"/>
      <c r="AE25" s="16">
        <f t="shared" ref="AE25:AE47" si="0">SUM(H25:W25,AC25)-AD25</f>
        <v>134</v>
      </c>
      <c r="AF25" s="16"/>
      <c r="AG25" s="17"/>
      <c r="AH25" s="18"/>
    </row>
    <row r="26" spans="1:34" s="71" customFormat="1" ht="25.9" customHeight="1" x14ac:dyDescent="0.2">
      <c r="A26" s="21">
        <v>3</v>
      </c>
      <c r="B26" s="17">
        <v>165</v>
      </c>
      <c r="C26" s="39">
        <v>10007739974</v>
      </c>
      <c r="D26" s="22" t="s">
        <v>59</v>
      </c>
      <c r="E26" s="35">
        <v>34445</v>
      </c>
      <c r="F26" s="23"/>
      <c r="G26" s="23" t="s">
        <v>60</v>
      </c>
      <c r="H26" s="89">
        <v>30</v>
      </c>
      <c r="I26" s="89">
        <v>36</v>
      </c>
      <c r="J26" s="89">
        <v>40</v>
      </c>
      <c r="K26" s="91">
        <v>3</v>
      </c>
      <c r="L26" s="91"/>
      <c r="M26" s="91"/>
      <c r="N26" s="91"/>
      <c r="O26" s="91">
        <v>1</v>
      </c>
      <c r="P26" s="91"/>
      <c r="Q26" s="91"/>
      <c r="R26" s="91">
        <v>4</v>
      </c>
      <c r="S26" s="91"/>
      <c r="T26" s="91"/>
      <c r="U26" s="90"/>
      <c r="V26" s="90"/>
      <c r="W26" s="90"/>
      <c r="X26" s="16"/>
      <c r="Y26" s="16"/>
      <c r="Z26" s="16"/>
      <c r="AA26" s="16"/>
      <c r="AB26" s="91">
        <v>3</v>
      </c>
      <c r="AC26" s="91">
        <v>20</v>
      </c>
      <c r="AD26" s="91"/>
      <c r="AE26" s="16">
        <f t="shared" si="0"/>
        <v>134</v>
      </c>
      <c r="AF26" s="16"/>
      <c r="AG26" s="17"/>
      <c r="AH26" s="18"/>
    </row>
    <row r="27" spans="1:34" s="71" customFormat="1" ht="25.9" customHeight="1" x14ac:dyDescent="0.2">
      <c r="A27" s="21">
        <v>4</v>
      </c>
      <c r="B27" s="17">
        <v>39</v>
      </c>
      <c r="C27" s="39">
        <v>10014629705</v>
      </c>
      <c r="D27" s="22" t="s">
        <v>61</v>
      </c>
      <c r="E27" s="35">
        <v>36369</v>
      </c>
      <c r="F27" s="23"/>
      <c r="G27" s="23" t="s">
        <v>51</v>
      </c>
      <c r="H27" s="89">
        <v>36</v>
      </c>
      <c r="I27" s="89">
        <v>40</v>
      </c>
      <c r="J27" s="89">
        <v>32</v>
      </c>
      <c r="K27" s="91">
        <v>5</v>
      </c>
      <c r="L27" s="91"/>
      <c r="M27" s="91">
        <v>5</v>
      </c>
      <c r="N27" s="91"/>
      <c r="O27" s="91"/>
      <c r="P27" s="91"/>
      <c r="Q27" s="91">
        <v>2</v>
      </c>
      <c r="R27" s="91"/>
      <c r="S27" s="91"/>
      <c r="T27" s="91"/>
      <c r="U27" s="90"/>
      <c r="V27" s="90"/>
      <c r="W27" s="90"/>
      <c r="X27" s="16"/>
      <c r="Y27" s="16"/>
      <c r="Z27" s="16"/>
      <c r="AA27" s="16"/>
      <c r="AB27" s="91">
        <v>15</v>
      </c>
      <c r="AC27" s="91"/>
      <c r="AD27" s="91"/>
      <c r="AE27" s="16">
        <f t="shared" si="0"/>
        <v>120</v>
      </c>
      <c r="AF27" s="16"/>
      <c r="AG27" s="17"/>
      <c r="AH27" s="18"/>
    </row>
    <row r="28" spans="1:34" s="71" customFormat="1" ht="25.9" customHeight="1" x14ac:dyDescent="0.2">
      <c r="A28" s="21">
        <v>5</v>
      </c>
      <c r="B28" s="17">
        <v>181</v>
      </c>
      <c r="C28" s="39">
        <v>10010177809</v>
      </c>
      <c r="D28" s="22" t="s">
        <v>62</v>
      </c>
      <c r="E28" s="35">
        <v>35906</v>
      </c>
      <c r="F28" s="23"/>
      <c r="G28" s="23" t="s">
        <v>40</v>
      </c>
      <c r="H28" s="89">
        <v>34</v>
      </c>
      <c r="I28" s="89">
        <v>32</v>
      </c>
      <c r="J28" s="89">
        <v>18</v>
      </c>
      <c r="K28" s="91"/>
      <c r="L28" s="91">
        <v>5</v>
      </c>
      <c r="M28" s="91">
        <v>2</v>
      </c>
      <c r="N28" s="91">
        <v>5</v>
      </c>
      <c r="O28" s="91"/>
      <c r="P28" s="91">
        <v>5</v>
      </c>
      <c r="Q28" s="91"/>
      <c r="R28" s="91">
        <v>2</v>
      </c>
      <c r="S28" s="91"/>
      <c r="T28" s="91"/>
      <c r="U28" s="90"/>
      <c r="V28" s="90"/>
      <c r="W28" s="90"/>
      <c r="X28" s="16"/>
      <c r="Y28" s="16"/>
      <c r="Z28" s="16"/>
      <c r="AA28" s="16"/>
      <c r="AB28" s="91">
        <v>4</v>
      </c>
      <c r="AC28" s="91"/>
      <c r="AD28" s="91"/>
      <c r="AE28" s="16">
        <f t="shared" si="0"/>
        <v>103</v>
      </c>
      <c r="AF28" s="16"/>
      <c r="AG28" s="17"/>
      <c r="AH28" s="18"/>
    </row>
    <row r="29" spans="1:34" s="71" customFormat="1" ht="25.9" customHeight="1" x14ac:dyDescent="0.2">
      <c r="A29" s="21">
        <v>6</v>
      </c>
      <c r="B29" s="17">
        <v>191</v>
      </c>
      <c r="C29" s="39">
        <v>10015981944</v>
      </c>
      <c r="D29" s="22" t="s">
        <v>63</v>
      </c>
      <c r="E29" s="35">
        <v>36382</v>
      </c>
      <c r="F29" s="23"/>
      <c r="G29" s="23" t="s">
        <v>40</v>
      </c>
      <c r="H29" s="89">
        <v>26</v>
      </c>
      <c r="I29" s="89">
        <v>28</v>
      </c>
      <c r="J29" s="89">
        <v>28</v>
      </c>
      <c r="K29" s="91"/>
      <c r="L29" s="91">
        <v>3</v>
      </c>
      <c r="M29" s="91"/>
      <c r="N29" s="91">
        <v>3</v>
      </c>
      <c r="O29" s="91">
        <v>2</v>
      </c>
      <c r="P29" s="91"/>
      <c r="Q29" s="91"/>
      <c r="R29" s="91"/>
      <c r="S29" s="91"/>
      <c r="T29" s="91"/>
      <c r="U29" s="90"/>
      <c r="V29" s="90"/>
      <c r="W29" s="90"/>
      <c r="X29" s="16"/>
      <c r="Y29" s="16"/>
      <c r="Z29" s="16"/>
      <c r="AA29" s="16"/>
      <c r="AB29" s="91">
        <v>6</v>
      </c>
      <c r="AC29" s="91"/>
      <c r="AD29" s="91"/>
      <c r="AE29" s="16">
        <f t="shared" si="0"/>
        <v>90</v>
      </c>
      <c r="AF29" s="16"/>
      <c r="AG29" s="17"/>
      <c r="AH29" s="18"/>
    </row>
    <row r="30" spans="1:34" s="71" customFormat="1" ht="25.9" customHeight="1" x14ac:dyDescent="0.2">
      <c r="A30" s="21">
        <v>7</v>
      </c>
      <c r="B30" s="17">
        <v>40</v>
      </c>
      <c r="C30" s="39">
        <v>10054263400</v>
      </c>
      <c r="D30" s="22" t="s">
        <v>64</v>
      </c>
      <c r="E30" s="35">
        <v>37941</v>
      </c>
      <c r="F30" s="23"/>
      <c r="G30" s="23" t="s">
        <v>51</v>
      </c>
      <c r="H30" s="89">
        <v>22</v>
      </c>
      <c r="I30" s="89">
        <v>30</v>
      </c>
      <c r="J30" s="89">
        <v>30</v>
      </c>
      <c r="K30" s="91"/>
      <c r="L30" s="91"/>
      <c r="M30" s="91"/>
      <c r="N30" s="91">
        <v>2</v>
      </c>
      <c r="O30" s="91">
        <v>5</v>
      </c>
      <c r="P30" s="91"/>
      <c r="Q30" s="91"/>
      <c r="R30" s="91"/>
      <c r="S30" s="91"/>
      <c r="T30" s="91"/>
      <c r="U30" s="90"/>
      <c r="V30" s="90"/>
      <c r="W30" s="90"/>
      <c r="X30" s="17"/>
      <c r="Y30" s="17"/>
      <c r="Z30" s="17"/>
      <c r="AA30" s="17"/>
      <c r="AB30" s="91">
        <v>14</v>
      </c>
      <c r="AC30" s="91"/>
      <c r="AD30" s="91"/>
      <c r="AE30" s="16">
        <f t="shared" si="0"/>
        <v>89</v>
      </c>
      <c r="AF30" s="16"/>
      <c r="AG30" s="17"/>
      <c r="AH30" s="18"/>
    </row>
    <row r="31" spans="1:34" s="71" customFormat="1" ht="25.9" customHeight="1" x14ac:dyDescent="0.2">
      <c r="A31" s="21">
        <v>8</v>
      </c>
      <c r="B31" s="17">
        <v>192</v>
      </c>
      <c r="C31" s="39">
        <v>10009049171</v>
      </c>
      <c r="D31" s="22" t="s">
        <v>65</v>
      </c>
      <c r="E31" s="35">
        <v>34961</v>
      </c>
      <c r="F31" s="23"/>
      <c r="G31" s="23" t="s">
        <v>40</v>
      </c>
      <c r="H31" s="89">
        <v>28</v>
      </c>
      <c r="I31" s="89">
        <v>26</v>
      </c>
      <c r="J31" s="89">
        <v>14</v>
      </c>
      <c r="K31" s="91"/>
      <c r="L31" s="91"/>
      <c r="M31" s="91"/>
      <c r="N31" s="91"/>
      <c r="O31" s="91"/>
      <c r="P31" s="91">
        <v>3</v>
      </c>
      <c r="Q31" s="91"/>
      <c r="R31" s="91"/>
      <c r="S31" s="91"/>
      <c r="T31" s="91"/>
      <c r="U31" s="90"/>
      <c r="V31" s="90"/>
      <c r="W31" s="90"/>
      <c r="X31" s="16"/>
      <c r="Y31" s="16"/>
      <c r="Z31" s="16"/>
      <c r="AA31" s="16"/>
      <c r="AB31" s="91">
        <v>11</v>
      </c>
      <c r="AC31" s="91"/>
      <c r="AD31" s="91"/>
      <c r="AE31" s="16">
        <f t="shared" si="0"/>
        <v>71</v>
      </c>
      <c r="AF31" s="16"/>
      <c r="AG31" s="17"/>
      <c r="AH31" s="18"/>
    </row>
    <row r="32" spans="1:34" s="71" customFormat="1" ht="25.9" customHeight="1" x14ac:dyDescent="0.2">
      <c r="A32" s="21">
        <v>9</v>
      </c>
      <c r="B32" s="17">
        <v>182</v>
      </c>
      <c r="C32" s="39">
        <v>10054710711</v>
      </c>
      <c r="D32" s="22" t="s">
        <v>66</v>
      </c>
      <c r="E32" s="35">
        <v>36987</v>
      </c>
      <c r="F32" s="23"/>
      <c r="G32" s="23" t="s">
        <v>40</v>
      </c>
      <c r="H32" s="89">
        <v>20</v>
      </c>
      <c r="I32" s="89">
        <v>16</v>
      </c>
      <c r="J32" s="89">
        <v>34</v>
      </c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0"/>
      <c r="V32" s="90"/>
      <c r="W32" s="90"/>
      <c r="X32" s="16"/>
      <c r="Y32" s="16"/>
      <c r="Z32" s="16"/>
      <c r="AA32" s="16"/>
      <c r="AB32" s="91">
        <v>9</v>
      </c>
      <c r="AC32" s="91"/>
      <c r="AD32" s="91"/>
      <c r="AE32" s="16">
        <f t="shared" si="0"/>
        <v>70</v>
      </c>
      <c r="AF32" s="16"/>
      <c r="AG32" s="17"/>
      <c r="AH32" s="18"/>
    </row>
    <row r="33" spans="1:34" s="71" customFormat="1" ht="25.9" customHeight="1" x14ac:dyDescent="0.2">
      <c r="A33" s="21">
        <v>10</v>
      </c>
      <c r="B33" s="17">
        <v>149</v>
      </c>
      <c r="C33" s="39">
        <v>10091170179</v>
      </c>
      <c r="D33" s="22" t="s">
        <v>67</v>
      </c>
      <c r="E33" s="35">
        <v>38712</v>
      </c>
      <c r="F33" s="23"/>
      <c r="G33" s="23" t="s">
        <v>52</v>
      </c>
      <c r="H33" s="89">
        <v>24</v>
      </c>
      <c r="I33" s="89">
        <v>18</v>
      </c>
      <c r="J33" s="89">
        <v>20</v>
      </c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0"/>
      <c r="V33" s="90"/>
      <c r="W33" s="90"/>
      <c r="X33" s="16"/>
      <c r="Y33" s="16"/>
      <c r="Z33" s="16"/>
      <c r="AA33" s="16"/>
      <c r="AB33" s="91">
        <v>7</v>
      </c>
      <c r="AC33" s="91"/>
      <c r="AD33" s="91"/>
      <c r="AE33" s="16">
        <f t="shared" si="0"/>
        <v>62</v>
      </c>
      <c r="AF33" s="16"/>
      <c r="AG33" s="17"/>
      <c r="AH33" s="18"/>
    </row>
    <row r="34" spans="1:34" s="71" customFormat="1" ht="25.9" customHeight="1" x14ac:dyDescent="0.2">
      <c r="A34" s="21">
        <v>11</v>
      </c>
      <c r="B34" s="17">
        <v>167</v>
      </c>
      <c r="C34" s="39">
        <v>10009721505</v>
      </c>
      <c r="D34" s="22" t="s">
        <v>68</v>
      </c>
      <c r="E34" s="35">
        <v>35616</v>
      </c>
      <c r="F34" s="23"/>
      <c r="G34" s="23" t="s">
        <v>60</v>
      </c>
      <c r="H34" s="89">
        <v>14</v>
      </c>
      <c r="I34" s="89">
        <v>22</v>
      </c>
      <c r="J34" s="89">
        <v>22</v>
      </c>
      <c r="K34" s="91"/>
      <c r="L34" s="91"/>
      <c r="M34" s="91"/>
      <c r="N34" s="91"/>
      <c r="O34" s="91"/>
      <c r="P34" s="91">
        <v>2</v>
      </c>
      <c r="Q34" s="91"/>
      <c r="R34" s="91"/>
      <c r="S34" s="91"/>
      <c r="T34" s="91"/>
      <c r="U34" s="90"/>
      <c r="V34" s="90"/>
      <c r="W34" s="90"/>
      <c r="X34" s="16"/>
      <c r="Y34" s="16"/>
      <c r="Z34" s="16"/>
      <c r="AA34" s="16"/>
      <c r="AB34" s="91">
        <v>17</v>
      </c>
      <c r="AC34" s="91"/>
      <c r="AD34" s="91"/>
      <c r="AE34" s="16">
        <f t="shared" si="0"/>
        <v>60</v>
      </c>
      <c r="AF34" s="16"/>
      <c r="AG34" s="17"/>
      <c r="AH34" s="18"/>
    </row>
    <row r="35" spans="1:34" s="71" customFormat="1" ht="25.9" customHeight="1" x14ac:dyDescent="0.2">
      <c r="A35" s="21">
        <v>12</v>
      </c>
      <c r="B35" s="17">
        <v>166</v>
      </c>
      <c r="C35" s="39">
        <v>10036076809</v>
      </c>
      <c r="D35" s="22" t="s">
        <v>69</v>
      </c>
      <c r="E35" s="35">
        <v>37700</v>
      </c>
      <c r="F35" s="23"/>
      <c r="G35" s="23" t="s">
        <v>60</v>
      </c>
      <c r="H35" s="89">
        <v>12</v>
      </c>
      <c r="I35" s="89">
        <v>20</v>
      </c>
      <c r="J35" s="89">
        <v>16</v>
      </c>
      <c r="K35" s="91">
        <v>1</v>
      </c>
      <c r="L35" s="91"/>
      <c r="M35" s="91">
        <v>3</v>
      </c>
      <c r="N35" s="91"/>
      <c r="O35" s="91">
        <v>3</v>
      </c>
      <c r="P35" s="91"/>
      <c r="Q35" s="91"/>
      <c r="R35" s="91"/>
      <c r="S35" s="91"/>
      <c r="T35" s="91"/>
      <c r="U35" s="90"/>
      <c r="V35" s="90"/>
      <c r="W35" s="90"/>
      <c r="X35" s="16"/>
      <c r="Y35" s="16"/>
      <c r="Z35" s="16"/>
      <c r="AA35" s="16"/>
      <c r="AB35" s="91">
        <v>19</v>
      </c>
      <c r="AC35" s="91"/>
      <c r="AD35" s="91"/>
      <c r="AE35" s="16">
        <f t="shared" si="0"/>
        <v>55</v>
      </c>
      <c r="AF35" s="16"/>
      <c r="AG35" s="17"/>
      <c r="AH35" s="18"/>
    </row>
    <row r="36" spans="1:34" s="71" customFormat="1" ht="25.9" customHeight="1" x14ac:dyDescent="0.2">
      <c r="A36" s="21">
        <v>13</v>
      </c>
      <c r="B36" s="17">
        <v>190</v>
      </c>
      <c r="C36" s="39">
        <v>10061141912</v>
      </c>
      <c r="D36" s="22" t="s">
        <v>70</v>
      </c>
      <c r="E36" s="35">
        <v>37761</v>
      </c>
      <c r="F36" s="23"/>
      <c r="G36" s="23" t="s">
        <v>40</v>
      </c>
      <c r="H36" s="89">
        <v>16</v>
      </c>
      <c r="I36" s="89">
        <v>24</v>
      </c>
      <c r="J36" s="89">
        <v>10</v>
      </c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0"/>
      <c r="V36" s="90"/>
      <c r="W36" s="90"/>
      <c r="X36" s="16"/>
      <c r="Y36" s="16"/>
      <c r="Z36" s="16"/>
      <c r="AA36" s="16"/>
      <c r="AB36" s="91">
        <v>18</v>
      </c>
      <c r="AC36" s="91"/>
      <c r="AD36" s="91"/>
      <c r="AE36" s="16">
        <f t="shared" si="0"/>
        <v>50</v>
      </c>
      <c r="AF36" s="16"/>
      <c r="AG36" s="17"/>
      <c r="AH36" s="18"/>
    </row>
    <row r="37" spans="1:34" s="71" customFormat="1" ht="25.9" customHeight="1" x14ac:dyDescent="0.2">
      <c r="A37" s="21">
        <v>14</v>
      </c>
      <c r="B37" s="17">
        <v>197</v>
      </c>
      <c r="C37" s="39">
        <v>10076721122</v>
      </c>
      <c r="D37" s="22" t="s">
        <v>71</v>
      </c>
      <c r="E37" s="35">
        <v>38089</v>
      </c>
      <c r="F37" s="23"/>
      <c r="G37" s="23" t="s">
        <v>39</v>
      </c>
      <c r="H37" s="89">
        <v>2</v>
      </c>
      <c r="I37" s="89">
        <v>12</v>
      </c>
      <c r="J37" s="89">
        <v>26</v>
      </c>
      <c r="K37" s="91"/>
      <c r="L37" s="91"/>
      <c r="M37" s="91">
        <v>1</v>
      </c>
      <c r="N37" s="91"/>
      <c r="O37" s="91"/>
      <c r="P37" s="91"/>
      <c r="Q37" s="91"/>
      <c r="R37" s="91"/>
      <c r="S37" s="91"/>
      <c r="T37" s="91"/>
      <c r="U37" s="90"/>
      <c r="V37" s="90"/>
      <c r="W37" s="90"/>
      <c r="X37" s="16"/>
      <c r="Y37" s="16"/>
      <c r="Z37" s="16"/>
      <c r="AA37" s="16"/>
      <c r="AB37" s="91">
        <v>10</v>
      </c>
      <c r="AC37" s="91"/>
      <c r="AD37" s="91"/>
      <c r="AE37" s="16">
        <f t="shared" si="0"/>
        <v>41</v>
      </c>
      <c r="AF37" s="16"/>
      <c r="AG37" s="17"/>
      <c r="AH37" s="18"/>
    </row>
    <row r="38" spans="1:34" s="71" customFormat="1" ht="25.9" customHeight="1" x14ac:dyDescent="0.2">
      <c r="A38" s="21">
        <v>15</v>
      </c>
      <c r="B38" s="17">
        <v>198</v>
      </c>
      <c r="C38" s="39">
        <v>10064871156</v>
      </c>
      <c r="D38" s="22" t="s">
        <v>72</v>
      </c>
      <c r="E38" s="35">
        <v>38038</v>
      </c>
      <c r="F38" s="23"/>
      <c r="G38" s="23" t="s">
        <v>39</v>
      </c>
      <c r="H38" s="89">
        <v>6</v>
      </c>
      <c r="I38" s="89">
        <v>10</v>
      </c>
      <c r="J38" s="89">
        <v>24</v>
      </c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0"/>
      <c r="V38" s="90"/>
      <c r="W38" s="90"/>
      <c r="X38" s="16"/>
      <c r="Y38" s="16"/>
      <c r="Z38" s="16"/>
      <c r="AA38" s="16"/>
      <c r="AB38" s="91">
        <v>12</v>
      </c>
      <c r="AC38" s="91"/>
      <c r="AD38" s="91"/>
      <c r="AE38" s="16">
        <f t="shared" si="0"/>
        <v>40</v>
      </c>
      <c r="AF38" s="16"/>
      <c r="AG38" s="17"/>
      <c r="AH38" s="18"/>
    </row>
    <row r="39" spans="1:34" s="71" customFormat="1" ht="25.9" customHeight="1" x14ac:dyDescent="0.2">
      <c r="A39" s="21">
        <v>16</v>
      </c>
      <c r="B39" s="17">
        <v>199</v>
      </c>
      <c r="C39" s="39">
        <v>10085147085</v>
      </c>
      <c r="D39" s="22" t="s">
        <v>73</v>
      </c>
      <c r="E39" s="35">
        <v>37631</v>
      </c>
      <c r="F39" s="23"/>
      <c r="G39" s="23" t="s">
        <v>39</v>
      </c>
      <c r="H39" s="89">
        <v>8</v>
      </c>
      <c r="I39" s="89">
        <v>8</v>
      </c>
      <c r="J39" s="89">
        <v>12</v>
      </c>
      <c r="K39" s="91"/>
      <c r="L39" s="91">
        <v>2</v>
      </c>
      <c r="M39" s="91"/>
      <c r="N39" s="91"/>
      <c r="O39" s="91"/>
      <c r="P39" s="91">
        <v>1</v>
      </c>
      <c r="Q39" s="91"/>
      <c r="R39" s="91"/>
      <c r="S39" s="91"/>
      <c r="T39" s="91"/>
      <c r="U39" s="70"/>
      <c r="V39" s="70"/>
      <c r="W39" s="70"/>
      <c r="X39" s="16"/>
      <c r="Y39" s="16"/>
      <c r="Z39" s="16"/>
      <c r="AA39" s="16"/>
      <c r="AB39" s="91">
        <v>13</v>
      </c>
      <c r="AC39" s="91"/>
      <c r="AD39" s="91"/>
      <c r="AE39" s="16">
        <f t="shared" si="0"/>
        <v>31</v>
      </c>
      <c r="AF39" s="16"/>
      <c r="AG39" s="17"/>
      <c r="AH39" s="18"/>
    </row>
    <row r="40" spans="1:34" s="71" customFormat="1" ht="25.9" customHeight="1" x14ac:dyDescent="0.2">
      <c r="A40" s="21">
        <v>17</v>
      </c>
      <c r="B40" s="17">
        <v>204</v>
      </c>
      <c r="C40" s="39">
        <v>10010880451</v>
      </c>
      <c r="D40" s="22" t="s">
        <v>74</v>
      </c>
      <c r="E40" s="35">
        <v>36013</v>
      </c>
      <c r="F40" s="23"/>
      <c r="G40" s="23" t="s">
        <v>75</v>
      </c>
      <c r="H40" s="89">
        <v>10</v>
      </c>
      <c r="I40" s="89">
        <v>6</v>
      </c>
      <c r="J40" s="89">
        <v>4</v>
      </c>
      <c r="K40" s="91"/>
      <c r="L40" s="91">
        <v>1</v>
      </c>
      <c r="M40" s="91"/>
      <c r="N40" s="91">
        <v>1</v>
      </c>
      <c r="O40" s="91"/>
      <c r="P40" s="91"/>
      <c r="Q40" s="91"/>
      <c r="R40" s="91"/>
      <c r="S40" s="91"/>
      <c r="T40" s="91"/>
      <c r="U40" s="70"/>
      <c r="V40" s="70"/>
      <c r="W40" s="70"/>
      <c r="X40" s="16"/>
      <c r="Y40" s="16"/>
      <c r="Z40" s="16"/>
      <c r="AA40" s="16"/>
      <c r="AB40" s="91">
        <v>5</v>
      </c>
      <c r="AC40" s="91"/>
      <c r="AD40" s="91"/>
      <c r="AE40" s="16">
        <f t="shared" si="0"/>
        <v>22</v>
      </c>
      <c r="AF40" s="16"/>
      <c r="AG40" s="17"/>
      <c r="AH40" s="18"/>
    </row>
    <row r="41" spans="1:34" s="71" customFormat="1" ht="25.9" customHeight="1" x14ac:dyDescent="0.2">
      <c r="A41" s="21">
        <v>18</v>
      </c>
      <c r="B41" s="17">
        <v>193</v>
      </c>
      <c r="C41" s="39">
        <v>10015978813</v>
      </c>
      <c r="D41" s="22" t="s">
        <v>76</v>
      </c>
      <c r="E41" s="35">
        <v>36825</v>
      </c>
      <c r="F41" s="23"/>
      <c r="G41" s="23" t="s">
        <v>40</v>
      </c>
      <c r="H41" s="16">
        <v>4</v>
      </c>
      <c r="I41" s="16">
        <v>4</v>
      </c>
      <c r="J41" s="16">
        <v>6</v>
      </c>
      <c r="K41" s="91"/>
      <c r="L41" s="91"/>
      <c r="M41" s="91"/>
      <c r="N41" s="91"/>
      <c r="O41" s="91"/>
      <c r="P41" s="91"/>
      <c r="Q41" s="91">
        <v>3</v>
      </c>
      <c r="R41" s="91"/>
      <c r="S41" s="91"/>
      <c r="T41" s="91"/>
      <c r="U41" s="70"/>
      <c r="V41" s="70"/>
      <c r="W41" s="70"/>
      <c r="X41" s="16"/>
      <c r="Y41" s="16"/>
      <c r="Z41" s="16"/>
      <c r="AA41" s="16"/>
      <c r="AB41" s="91">
        <v>16</v>
      </c>
      <c r="AC41" s="91"/>
      <c r="AD41" s="91"/>
      <c r="AE41" s="16">
        <f t="shared" si="0"/>
        <v>17</v>
      </c>
      <c r="AF41" s="16"/>
      <c r="AG41" s="17"/>
      <c r="AH41" s="18"/>
    </row>
    <row r="42" spans="1:34" s="71" customFormat="1" ht="25.9" customHeight="1" x14ac:dyDescent="0.2">
      <c r="A42" s="21">
        <v>19</v>
      </c>
      <c r="B42" s="17">
        <v>208</v>
      </c>
      <c r="C42" s="39">
        <v>10036059328</v>
      </c>
      <c r="D42" s="22" t="s">
        <v>77</v>
      </c>
      <c r="E42" s="35">
        <v>37004</v>
      </c>
      <c r="F42" s="23"/>
      <c r="G42" s="23" t="s">
        <v>78</v>
      </c>
      <c r="H42" s="16">
        <v>1</v>
      </c>
      <c r="I42" s="16">
        <v>14</v>
      </c>
      <c r="J42" s="16">
        <v>1</v>
      </c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70"/>
      <c r="V42" s="70"/>
      <c r="W42" s="70"/>
      <c r="X42" s="16"/>
      <c r="Y42" s="16"/>
      <c r="Z42" s="16"/>
      <c r="AA42" s="16"/>
      <c r="AB42" s="91">
        <v>8</v>
      </c>
      <c r="AC42" s="91"/>
      <c r="AD42" s="91"/>
      <c r="AE42" s="16">
        <f t="shared" si="0"/>
        <v>16</v>
      </c>
      <c r="AF42" s="16"/>
      <c r="AG42" s="17"/>
      <c r="AH42" s="18"/>
    </row>
    <row r="43" spans="1:34" s="71" customFormat="1" ht="25.9" customHeight="1" x14ac:dyDescent="0.2">
      <c r="A43" s="21">
        <v>20</v>
      </c>
      <c r="B43" s="17">
        <v>168</v>
      </c>
      <c r="C43" s="39">
        <v>10009183557</v>
      </c>
      <c r="D43" s="22" t="s">
        <v>79</v>
      </c>
      <c r="E43" s="35">
        <v>35346</v>
      </c>
      <c r="F43" s="23"/>
      <c r="G43" s="23" t="s">
        <v>60</v>
      </c>
      <c r="H43" s="16">
        <v>18</v>
      </c>
      <c r="I43" s="16">
        <v>-40</v>
      </c>
      <c r="J43" s="16">
        <v>8</v>
      </c>
      <c r="K43" s="91"/>
      <c r="L43" s="91"/>
      <c r="M43" s="91"/>
      <c r="N43" s="91"/>
      <c r="O43" s="91"/>
      <c r="P43" s="91"/>
      <c r="Q43" s="91">
        <v>5</v>
      </c>
      <c r="R43" s="91"/>
      <c r="S43" s="91"/>
      <c r="T43" s="91"/>
      <c r="U43" s="70"/>
      <c r="V43" s="70"/>
      <c r="W43" s="16"/>
      <c r="X43" s="16"/>
      <c r="Y43" s="16"/>
      <c r="Z43" s="16"/>
      <c r="AA43" s="16"/>
      <c r="AB43" s="91">
        <v>20</v>
      </c>
      <c r="AC43" s="91"/>
      <c r="AD43" s="91"/>
      <c r="AE43" s="16">
        <f t="shared" si="0"/>
        <v>-9</v>
      </c>
      <c r="AF43" s="16"/>
      <c r="AG43" s="17"/>
      <c r="AH43" s="18"/>
    </row>
    <row r="44" spans="1:34" s="71" customFormat="1" ht="25.9" customHeight="1" x14ac:dyDescent="0.2">
      <c r="A44" s="21">
        <v>21</v>
      </c>
      <c r="B44" s="17">
        <v>209</v>
      </c>
      <c r="C44" s="39">
        <v>10036076607</v>
      </c>
      <c r="D44" s="22" t="s">
        <v>80</v>
      </c>
      <c r="E44" s="35">
        <v>37625</v>
      </c>
      <c r="F44" s="23"/>
      <c r="G44" s="23" t="s">
        <v>78</v>
      </c>
      <c r="H44" s="16">
        <v>1</v>
      </c>
      <c r="I44" s="16">
        <v>2</v>
      </c>
      <c r="J44" s="16">
        <v>1</v>
      </c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70"/>
      <c r="V44" s="70"/>
      <c r="W44" s="16"/>
      <c r="X44" s="16"/>
      <c r="Y44" s="16"/>
      <c r="Z44" s="16"/>
      <c r="AA44" s="16"/>
      <c r="AB44" s="91"/>
      <c r="AC44" s="91"/>
      <c r="AD44" s="91">
        <v>40</v>
      </c>
      <c r="AE44" s="16">
        <f t="shared" si="0"/>
        <v>-36</v>
      </c>
      <c r="AF44" s="16"/>
      <c r="AG44" s="17"/>
      <c r="AH44" s="18" t="s">
        <v>84</v>
      </c>
    </row>
    <row r="45" spans="1:34" s="71" customFormat="1" ht="25.9" customHeight="1" x14ac:dyDescent="0.2">
      <c r="A45" s="21">
        <v>22</v>
      </c>
      <c r="B45" s="17">
        <v>203</v>
      </c>
      <c r="C45" s="39">
        <v>10036021437</v>
      </c>
      <c r="D45" s="22" t="s">
        <v>81</v>
      </c>
      <c r="E45" s="35">
        <v>37302</v>
      </c>
      <c r="F45" s="23"/>
      <c r="G45" s="23" t="s">
        <v>82</v>
      </c>
      <c r="H45" s="16">
        <v>1</v>
      </c>
      <c r="I45" s="16">
        <v>1</v>
      </c>
      <c r="J45" s="16">
        <v>2</v>
      </c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70"/>
      <c r="V45" s="70"/>
      <c r="W45" s="16"/>
      <c r="X45" s="16"/>
      <c r="Y45" s="16"/>
      <c r="Z45" s="16"/>
      <c r="AA45" s="16"/>
      <c r="AB45" s="91"/>
      <c r="AC45" s="91"/>
      <c r="AD45" s="91">
        <v>40</v>
      </c>
      <c r="AE45" s="16">
        <f t="shared" si="0"/>
        <v>-36</v>
      </c>
      <c r="AF45" s="16"/>
      <c r="AG45" s="17"/>
      <c r="AH45" s="18" t="s">
        <v>84</v>
      </c>
    </row>
    <row r="46" spans="1:34" s="71" customFormat="1" ht="25.9" customHeight="1" x14ac:dyDescent="0.2">
      <c r="A46" s="21" t="s">
        <v>41</v>
      </c>
      <c r="B46" s="17">
        <v>205</v>
      </c>
      <c r="C46" s="39">
        <v>10007740277</v>
      </c>
      <c r="D46" s="22" t="s">
        <v>83</v>
      </c>
      <c r="E46" s="35">
        <v>34840</v>
      </c>
      <c r="F46" s="23"/>
      <c r="G46" s="23" t="s">
        <v>75</v>
      </c>
      <c r="H46" s="16">
        <v>40</v>
      </c>
      <c r="I46" s="16"/>
      <c r="J46" s="16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70"/>
      <c r="V46" s="70"/>
      <c r="W46" s="16"/>
      <c r="X46" s="16"/>
      <c r="Y46" s="16"/>
      <c r="Z46" s="16"/>
      <c r="AA46" s="16"/>
      <c r="AB46" s="91"/>
      <c r="AC46" s="91"/>
      <c r="AD46" s="91"/>
      <c r="AE46" s="16">
        <f t="shared" si="0"/>
        <v>40</v>
      </c>
      <c r="AF46" s="16"/>
      <c r="AG46" s="17"/>
      <c r="AH46" s="18"/>
    </row>
    <row r="47" spans="1:34" s="71" customFormat="1" ht="25.9" hidden="1" customHeight="1" x14ac:dyDescent="0.25">
      <c r="A47" s="21" t="s">
        <v>41</v>
      </c>
      <c r="B47" s="17"/>
      <c r="C47" s="39"/>
      <c r="D47" s="22"/>
      <c r="E47" s="35"/>
      <c r="F47" s="23"/>
      <c r="G47" s="23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7"/>
      <c r="U47" s="70"/>
      <c r="V47" s="70"/>
      <c r="W47" s="16"/>
      <c r="X47" s="16"/>
      <c r="Y47" s="16"/>
      <c r="Z47" s="16"/>
      <c r="AA47" s="16"/>
      <c r="AB47" s="74"/>
      <c r="AC47" s="75"/>
      <c r="AD47" s="74"/>
      <c r="AE47" s="16">
        <f t="shared" si="0"/>
        <v>0</v>
      </c>
      <c r="AF47" s="16"/>
      <c r="AG47" s="17"/>
      <c r="AH47" s="18"/>
    </row>
    <row r="48" spans="1:34" s="71" customFormat="1" ht="25.9" hidden="1" customHeight="1" x14ac:dyDescent="0.25">
      <c r="A48" s="21"/>
      <c r="B48" s="17"/>
      <c r="C48" s="39"/>
      <c r="D48" s="22"/>
      <c r="E48" s="35"/>
      <c r="F48" s="23"/>
      <c r="G48" s="48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7"/>
      <c r="U48" s="70"/>
      <c r="V48" s="70"/>
      <c r="W48" s="16"/>
      <c r="X48" s="16"/>
      <c r="Y48" s="16"/>
      <c r="Z48" s="16"/>
      <c r="AA48" s="16"/>
      <c r="AB48" s="74"/>
      <c r="AC48" s="75"/>
      <c r="AD48" s="74"/>
      <c r="AE48" s="16"/>
      <c r="AF48" s="16"/>
      <c r="AG48" s="17"/>
      <c r="AH48" s="18"/>
    </row>
    <row r="49" spans="1:34" s="71" customFormat="1" ht="25.9" hidden="1" customHeight="1" x14ac:dyDescent="0.25">
      <c r="A49" s="21"/>
      <c r="B49" s="17"/>
      <c r="C49" s="39"/>
      <c r="D49" s="22"/>
      <c r="E49" s="35"/>
      <c r="F49" s="23"/>
      <c r="G49" s="48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7"/>
      <c r="U49" s="70"/>
      <c r="V49" s="70"/>
      <c r="W49" s="16"/>
      <c r="X49" s="16"/>
      <c r="Y49" s="16"/>
      <c r="Z49" s="16"/>
      <c r="AA49" s="16"/>
      <c r="AB49" s="74"/>
      <c r="AC49" s="75"/>
      <c r="AD49" s="74"/>
      <c r="AE49" s="16"/>
      <c r="AF49" s="16"/>
      <c r="AG49" s="17"/>
      <c r="AH49" s="18"/>
    </row>
    <row r="50" spans="1:34" s="71" customFormat="1" ht="25.9" hidden="1" customHeight="1" x14ac:dyDescent="0.25">
      <c r="A50" s="21"/>
      <c r="B50" s="17"/>
      <c r="C50" s="39"/>
      <c r="D50" s="22"/>
      <c r="E50" s="35"/>
      <c r="F50" s="23"/>
      <c r="G50" s="48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7"/>
      <c r="U50" s="70"/>
      <c r="V50" s="70"/>
      <c r="W50" s="16"/>
      <c r="X50" s="16"/>
      <c r="Y50" s="16"/>
      <c r="Z50" s="16"/>
      <c r="AA50" s="16"/>
      <c r="AB50" s="74"/>
      <c r="AC50" s="75"/>
      <c r="AD50" s="74"/>
      <c r="AE50" s="16"/>
      <c r="AF50" s="16"/>
      <c r="AG50" s="17"/>
      <c r="AH50" s="18"/>
    </row>
    <row r="51" spans="1:34" s="71" customFormat="1" ht="25.9" hidden="1" customHeight="1" x14ac:dyDescent="0.25">
      <c r="A51" s="21"/>
      <c r="B51" s="17"/>
      <c r="C51" s="39"/>
      <c r="D51" s="22"/>
      <c r="E51" s="35"/>
      <c r="F51" s="23"/>
      <c r="G51" s="48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/>
      <c r="T51" s="17"/>
      <c r="U51" s="70"/>
      <c r="V51" s="70"/>
      <c r="W51" s="16"/>
      <c r="X51" s="16"/>
      <c r="Y51" s="16"/>
      <c r="Z51" s="16"/>
      <c r="AA51" s="16"/>
      <c r="AB51" s="79"/>
      <c r="AC51" s="80"/>
      <c r="AD51" s="79"/>
      <c r="AE51" s="81"/>
      <c r="AF51" s="81"/>
      <c r="AG51" s="17"/>
      <c r="AH51" s="18"/>
    </row>
    <row r="52" spans="1:34" s="71" customFormat="1" ht="25.9" hidden="1" customHeight="1" x14ac:dyDescent="0.25">
      <c r="A52" s="21"/>
      <c r="B52" s="17"/>
      <c r="C52" s="39"/>
      <c r="D52" s="22"/>
      <c r="E52" s="35"/>
      <c r="F52" s="23"/>
      <c r="G52" s="4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17"/>
      <c r="U52" s="70"/>
      <c r="V52" s="70"/>
      <c r="W52" s="16"/>
      <c r="X52" s="16"/>
      <c r="Y52" s="16"/>
      <c r="Z52" s="16"/>
      <c r="AA52" s="16"/>
      <c r="AB52" s="83"/>
      <c r="AC52" s="83"/>
      <c r="AD52" s="84"/>
      <c r="AE52" s="16"/>
      <c r="AF52" s="16"/>
      <c r="AG52" s="17"/>
      <c r="AH52" s="18"/>
    </row>
    <row r="53" spans="1:34" s="71" customFormat="1" ht="25.9" hidden="1" customHeight="1" x14ac:dyDescent="0.25">
      <c r="A53" s="21"/>
      <c r="B53" s="17"/>
      <c r="C53" s="39"/>
      <c r="D53" s="22"/>
      <c r="E53" s="35"/>
      <c r="F53" s="23"/>
      <c r="G53" s="48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7"/>
      <c r="T53" s="17"/>
      <c r="U53" s="70"/>
      <c r="V53" s="70"/>
      <c r="W53" s="16"/>
      <c r="X53" s="16"/>
      <c r="Y53" s="16"/>
      <c r="Z53" s="16"/>
      <c r="AA53" s="16"/>
      <c r="AB53" s="83"/>
      <c r="AC53" s="83"/>
      <c r="AD53" s="84"/>
      <c r="AE53" s="16"/>
      <c r="AF53" s="16"/>
      <c r="AG53" s="17"/>
      <c r="AH53" s="18"/>
    </row>
    <row r="54" spans="1:34" s="71" customFormat="1" ht="25.9" hidden="1" customHeight="1" x14ac:dyDescent="0.25">
      <c r="A54" s="21"/>
      <c r="B54" s="17"/>
      <c r="C54" s="39"/>
      <c r="D54" s="22"/>
      <c r="E54" s="35"/>
      <c r="F54" s="23"/>
      <c r="G54" s="48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17"/>
      <c r="U54" s="70"/>
      <c r="V54" s="70"/>
      <c r="W54" s="16"/>
      <c r="X54" s="16"/>
      <c r="Y54" s="16"/>
      <c r="Z54" s="16"/>
      <c r="AA54" s="16"/>
      <c r="AB54" s="83"/>
      <c r="AC54" s="83"/>
      <c r="AD54" s="84"/>
      <c r="AE54" s="16"/>
      <c r="AF54" s="16"/>
      <c r="AG54" s="17"/>
      <c r="AH54" s="18"/>
    </row>
    <row r="55" spans="1:34" s="71" customFormat="1" ht="33" hidden="1" customHeight="1" x14ac:dyDescent="0.25">
      <c r="A55" s="21"/>
      <c r="B55" s="17"/>
      <c r="C55" s="39"/>
      <c r="D55" s="22"/>
      <c r="E55" s="35"/>
      <c r="F55" s="23"/>
      <c r="G55" s="48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7"/>
      <c r="T55" s="17"/>
      <c r="U55" s="70"/>
      <c r="V55" s="70"/>
      <c r="W55" s="16"/>
      <c r="X55" s="16"/>
      <c r="Y55" s="16"/>
      <c r="Z55" s="16"/>
      <c r="AA55" s="16"/>
      <c r="AB55" s="83"/>
      <c r="AC55" s="83"/>
      <c r="AD55" s="84"/>
      <c r="AE55" s="16"/>
      <c r="AF55" s="16"/>
      <c r="AG55" s="17"/>
      <c r="AH55" s="85"/>
    </row>
    <row r="56" spans="1:34" s="71" customFormat="1" ht="33" hidden="1" customHeight="1" x14ac:dyDescent="0.25">
      <c r="A56" s="21"/>
      <c r="B56" s="17"/>
      <c r="C56" s="39"/>
      <c r="D56" s="22"/>
      <c r="E56" s="35"/>
      <c r="F56" s="23"/>
      <c r="G56" s="48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7"/>
      <c r="T56" s="17"/>
      <c r="U56" s="70"/>
      <c r="V56" s="70"/>
      <c r="W56" s="16"/>
      <c r="X56" s="16"/>
      <c r="Y56" s="16"/>
      <c r="Z56" s="16"/>
      <c r="AA56" s="16"/>
      <c r="AB56" s="73"/>
      <c r="AC56" s="73"/>
      <c r="AD56" s="72"/>
      <c r="AE56" s="82"/>
      <c r="AF56" s="82"/>
      <c r="AG56" s="17"/>
      <c r="AH56" s="85"/>
    </row>
    <row r="57" spans="1:34" s="71" customFormat="1" ht="33" hidden="1" customHeight="1" thickBot="1" x14ac:dyDescent="0.3">
      <c r="A57" s="49"/>
      <c r="B57" s="50"/>
      <c r="C57" s="51"/>
      <c r="D57" s="52"/>
      <c r="E57" s="53"/>
      <c r="F57" s="54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0"/>
      <c r="T57" s="50"/>
      <c r="U57" s="76"/>
      <c r="V57" s="76"/>
      <c r="W57" s="56"/>
      <c r="X57" s="56"/>
      <c r="Y57" s="56"/>
      <c r="Z57" s="56"/>
      <c r="AA57" s="56"/>
      <c r="AB57" s="77"/>
      <c r="AC57" s="77"/>
      <c r="AD57" s="78"/>
      <c r="AE57" s="56"/>
      <c r="AF57" s="56"/>
      <c r="AG57" s="50"/>
      <c r="AH57" s="86"/>
    </row>
    <row r="58" spans="1:34" ht="8.25" hidden="1" customHeight="1" thickTop="1" thickBot="1" x14ac:dyDescent="0.25">
      <c r="A58" s="12"/>
      <c r="B58" s="11"/>
      <c r="C58" s="11"/>
      <c r="D58" s="12"/>
      <c r="E58" s="34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ht="15.75" hidden="1" thickTop="1" x14ac:dyDescent="0.2">
      <c r="A59" s="128" t="s">
        <v>3</v>
      </c>
      <c r="B59" s="126"/>
      <c r="C59" s="126"/>
      <c r="D59" s="126"/>
      <c r="E59" s="46"/>
      <c r="F59" s="4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7"/>
    </row>
    <row r="60" spans="1:34" ht="15" hidden="1" x14ac:dyDescent="0.2">
      <c r="A60" s="47" t="s">
        <v>34</v>
      </c>
      <c r="B60" s="15"/>
      <c r="C60" s="64"/>
      <c r="D60" s="15"/>
      <c r="E60" s="65"/>
      <c r="F60" s="15"/>
      <c r="G60" s="66"/>
      <c r="H60" s="60"/>
      <c r="I60" s="5"/>
      <c r="J60" s="5"/>
      <c r="K60" s="5"/>
      <c r="L60" s="5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5"/>
      <c r="AC60" s="66"/>
      <c r="AD60" s="66"/>
      <c r="AE60" s="5"/>
      <c r="AF60" s="67"/>
      <c r="AG60" s="68"/>
      <c r="AH60" s="57"/>
    </row>
    <row r="61" spans="1:34" ht="15" hidden="1" x14ac:dyDescent="0.2">
      <c r="A61" s="47" t="s">
        <v>35</v>
      </c>
      <c r="B61" s="15"/>
      <c r="C61" s="69"/>
      <c r="D61" s="15"/>
      <c r="E61" s="65"/>
      <c r="F61" s="15"/>
      <c r="G61" s="66"/>
      <c r="H61" s="60"/>
      <c r="I61" s="5"/>
      <c r="J61" s="5"/>
      <c r="K61" s="5"/>
      <c r="L61" s="5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5"/>
      <c r="AC61" s="66"/>
      <c r="AD61" s="66"/>
      <c r="AE61" s="5"/>
      <c r="AF61" s="67"/>
      <c r="AG61" s="68"/>
      <c r="AH61" s="57"/>
    </row>
    <row r="62" spans="1:34" ht="4.5" customHeight="1" x14ac:dyDescent="0.2">
      <c r="A62" s="5"/>
      <c r="B62" s="9"/>
      <c r="C62" s="9"/>
      <c r="D62" s="5"/>
      <c r="E62" s="36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28"/>
    </row>
    <row r="63" spans="1:34" ht="15.75" x14ac:dyDescent="0.2">
      <c r="A63" s="124"/>
      <c r="B63" s="124"/>
      <c r="C63" s="124"/>
      <c r="D63" s="124"/>
      <c r="E63" s="124"/>
      <c r="F63" s="124" t="s">
        <v>7</v>
      </c>
      <c r="G63" s="124"/>
      <c r="H63" s="124"/>
      <c r="I63" s="124"/>
      <c r="J63" s="124"/>
      <c r="K63" s="124"/>
      <c r="L63" s="124" t="s">
        <v>2</v>
      </c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 t="s">
        <v>24</v>
      </c>
      <c r="AC63" s="124"/>
      <c r="AD63" s="124"/>
      <c r="AE63" s="124"/>
      <c r="AF63" s="124"/>
      <c r="AG63" s="124"/>
      <c r="AH63" s="125"/>
    </row>
    <row r="64" spans="1:34" ht="15.75" x14ac:dyDescent="0.2">
      <c r="A64" s="42"/>
      <c r="B64" s="42"/>
      <c r="C64" s="42"/>
      <c r="D64" s="42"/>
      <c r="E64" s="42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4"/>
    </row>
    <row r="65" spans="1:34" ht="15.75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5"/>
    </row>
    <row r="66" spans="1:34" x14ac:dyDescent="0.2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8"/>
      <c r="AC66" s="8"/>
      <c r="AD66" s="8"/>
      <c r="AE66" s="119"/>
      <c r="AF66" s="119"/>
      <c r="AG66" s="119"/>
      <c r="AH66" s="120"/>
    </row>
    <row r="67" spans="1:34" x14ac:dyDescent="0.2">
      <c r="A67" s="8"/>
      <c r="D67" s="8"/>
      <c r="E67" s="3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58"/>
    </row>
    <row r="68" spans="1:34" x14ac:dyDescent="0.2">
      <c r="A68" s="8"/>
      <c r="D68" s="8"/>
      <c r="E68" s="3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58"/>
    </row>
    <row r="69" spans="1:34" ht="16.5" thickBot="1" x14ac:dyDescent="0.25">
      <c r="A69" s="118"/>
      <c r="B69" s="118"/>
      <c r="C69" s="118"/>
      <c r="D69" s="118"/>
      <c r="E69" s="118"/>
      <c r="F69" s="118" t="str">
        <f>G17</f>
        <v>Соловьев Г.Н. (ВК, Санкт-Петербург)</v>
      </c>
      <c r="G69" s="118"/>
      <c r="H69" s="118"/>
      <c r="I69" s="118"/>
      <c r="J69" s="118"/>
      <c r="K69" s="118"/>
      <c r="L69" s="118" t="str">
        <f>G18</f>
        <v>Валова А.С. (ВК, Санкт-Петербург)</v>
      </c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 t="str">
        <f>G19</f>
        <v>Михайлова И.Н. (ВК, Санкт-Петербург)</v>
      </c>
      <c r="AC69" s="118"/>
      <c r="AD69" s="118"/>
      <c r="AE69" s="118"/>
      <c r="AF69" s="118"/>
      <c r="AG69" s="118"/>
      <c r="AH69" s="121"/>
    </row>
    <row r="70" spans="1:34" ht="13.5" thickTop="1" x14ac:dyDescent="0.2"/>
  </sheetData>
  <sortState ref="B23:AE30">
    <sortCondition descending="1" ref="AE23:AE30"/>
  </sortState>
  <mergeCells count="51">
    <mergeCell ref="A15:G15"/>
    <mergeCell ref="H15:AH15"/>
    <mergeCell ref="A12:AH12"/>
    <mergeCell ref="A5:AH5"/>
    <mergeCell ref="A6:AH6"/>
    <mergeCell ref="A7:AH7"/>
    <mergeCell ref="A8:AH8"/>
    <mergeCell ref="A9:AH9"/>
    <mergeCell ref="A10:AH10"/>
    <mergeCell ref="A11:AH11"/>
    <mergeCell ref="A13:D13"/>
    <mergeCell ref="A14:D14"/>
    <mergeCell ref="A1:AH1"/>
    <mergeCell ref="A2:AH2"/>
    <mergeCell ref="A3:AH3"/>
    <mergeCell ref="A4:AH4"/>
    <mergeCell ref="A63:E63"/>
    <mergeCell ref="F63:K63"/>
    <mergeCell ref="L63:AA63"/>
    <mergeCell ref="AB63:AH63"/>
    <mergeCell ref="G59:AH59"/>
    <mergeCell ref="A59:D59"/>
    <mergeCell ref="F21:F23"/>
    <mergeCell ref="G21:G23"/>
    <mergeCell ref="A21:A23"/>
    <mergeCell ref="B21:B23"/>
    <mergeCell ref="C21:C23"/>
    <mergeCell ref="D21:D23"/>
    <mergeCell ref="A69:E69"/>
    <mergeCell ref="A66:E66"/>
    <mergeCell ref="F66:AA66"/>
    <mergeCell ref="AE66:AH66"/>
    <mergeCell ref="F69:K69"/>
    <mergeCell ref="L69:AA69"/>
    <mergeCell ref="AB69:AH69"/>
    <mergeCell ref="E21:E23"/>
    <mergeCell ref="H16:AH16"/>
    <mergeCell ref="H19:R19"/>
    <mergeCell ref="AF21:AF23"/>
    <mergeCell ref="AG21:AG23"/>
    <mergeCell ref="AH21:AH23"/>
    <mergeCell ref="H17:AH17"/>
    <mergeCell ref="H18:AH18"/>
    <mergeCell ref="AC21:AD21"/>
    <mergeCell ref="AB21:AB23"/>
    <mergeCell ref="AE21:AE23"/>
    <mergeCell ref="H21:AA21"/>
    <mergeCell ref="H22:H23"/>
    <mergeCell ref="I22:I23"/>
    <mergeCell ref="J22:J23"/>
    <mergeCell ref="K22:T22"/>
  </mergeCells>
  <conditionalFormatting sqref="AB62:AD1048576 AB58:AD58 AC60:AD61 G60:G61 AB12:AD14 AB21:AB22 AB20:AD20">
    <cfRule type="duplicateValues" dxfId="1" priority="2"/>
  </conditionalFormatting>
  <conditionalFormatting sqref="AB4:AD5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58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Омниум</vt:lpstr>
      <vt:lpstr>Омниум!Заголовки_для_печати</vt:lpstr>
      <vt:lpstr>Омниум!Область_печати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SHVSM</cp:lastModifiedBy>
  <cp:lastPrinted>2023-02-02T11:10:03Z</cp:lastPrinted>
  <dcterms:created xsi:type="dcterms:W3CDTF">1996-10-08T23:32:33Z</dcterms:created>
  <dcterms:modified xsi:type="dcterms:W3CDTF">2023-06-03T17:24:01Z</dcterms:modified>
</cp:coreProperties>
</file>