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"/>
    </mc:Choice>
  </mc:AlternateContent>
  <bookViews>
    <workbookView xWindow="0" yWindow="0" windowWidth="28800" windowHeight="12435" tabRatio="789"/>
  </bookViews>
  <sheets>
    <sheet name="Парн г. пресл 4 км юноши 15-16" sheetId="93" r:id="rId1"/>
  </sheets>
  <definedNames>
    <definedName name="_xlnm.Print_Area" localSheetId="0">'Парн г. пресл 4 км юноши 15-16'!$A$1:$O$51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93" l="1"/>
  <c r="M35" i="93"/>
  <c r="M36" i="93"/>
  <c r="M37" i="93"/>
  <c r="M34" i="93"/>
  <c r="M25" i="93" l="1"/>
  <c r="M24" i="93" l="1"/>
  <c r="M26" i="93"/>
  <c r="M27" i="93"/>
  <c r="M28" i="93"/>
  <c r="M29" i="93"/>
  <c r="M30" i="93"/>
  <c r="M31" i="93"/>
  <c r="M32" i="93"/>
  <c r="M33" i="93"/>
  <c r="M23" i="93" l="1"/>
  <c r="P33" i="93" l="1"/>
  <c r="Q27" i="93"/>
  <c r="R25" i="93"/>
  <c r="Q23" i="93"/>
  <c r="R23" i="93" s="1"/>
  <c r="P25" i="93"/>
  <c r="P23" i="93"/>
  <c r="L51" i="93" l="1"/>
  <c r="H51" i="93"/>
  <c r="E51" i="93"/>
</calcChain>
</file>

<file path=xl/sharedStrings.xml><?xml version="1.0" encoding="utf-8"?>
<sst xmlns="http://schemas.openxmlformats.org/spreadsheetml/2006/main" count="122" uniqueCount="81">
  <si>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</si>
  <si>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</si>
  <si>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</si>
  <si>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</si>
  <si>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</si>
  <si>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</si>
  <si>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</si>
  <si>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</si>
  <si>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</si>
  <si>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</si>
  <si>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</si>
  <si>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</si>
  <si>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</si>
  <si>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</si>
  <si>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</si>
  <si>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</si>
  <si>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</si>
  <si>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</si>
  <si>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</si>
  <si>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</si>
  <si>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</si>
  <si>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</si>
  <si>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</si>
  <si>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</si>
  <si>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</si>
  <si>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</si>
  <si>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</si>
  <si>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НАЧАЛО ГОНКИ:</t>
  </si>
  <si>
    <t>ОКОНЧАНИЕ ГОНКИ: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</si>
  <si>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</si>
  <si>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</si>
  <si>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</si>
  <si>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ДЛИНА ТРЕКА: 333 м</t>
  </si>
  <si>
    <t>НАЗВАНИЕ ТРАССЫ / РЕГ. НОМЕР: АО "СЦП "Крылатское"</t>
  </si>
  <si>
    <t>В.Н.ГНИДЕНКО (ВК, г.Тула)</t>
  </si>
  <si>
    <t>О.В.БЕЛОБОРОДОВА (1кат, г.Москва)</t>
  </si>
  <si>
    <t>А.М.МИЛОШЕВИЧ (1 кат, г.Москва)</t>
  </si>
  <si>
    <t>Температура:</t>
  </si>
  <si>
    <t>Влажность:</t>
  </si>
  <si>
    <t>ВРЕМЯ ПРОМЕЖУТОЧНЫХ ОТРЕЗКОВ</t>
  </si>
  <si>
    <t>ТЕХНИЧЕСКИЙ ДЕЛЕГАТ ФВСР:</t>
  </si>
  <si>
    <t>0-1000 м</t>
  </si>
  <si>
    <t>1000-2000 м</t>
  </si>
  <si>
    <t>2000-3000 м</t>
  </si>
  <si>
    <t>3000-4000 м</t>
  </si>
  <si>
    <t>ЧЕМПИОНАТ РОССИИ</t>
  </si>
  <si>
    <t>финал</t>
  </si>
  <si>
    <t>квалификация</t>
  </si>
  <si>
    <t>трек - индивидуальная гонка преследования 3 км</t>
  </si>
  <si>
    <t>МС</t>
  </si>
  <si>
    <t>Москва</t>
  </si>
  <si>
    <t>КМС</t>
  </si>
  <si>
    <t>Орловская область</t>
  </si>
  <si>
    <t>МСМК</t>
  </si>
  <si>
    <t>ЗМС</t>
  </si>
  <si>
    <t>Московская область</t>
  </si>
  <si>
    <t>ДАТА ПРОВЕДЕНИЯ: 24 октября 2024 года</t>
  </si>
  <si>
    <t>№ ВРВС: 0080351811Г</t>
  </si>
  <si>
    <t>№ ЕКП 2024: 2008770019017471</t>
  </si>
  <si>
    <t>МУДРАЯ Евгения</t>
  </si>
  <si>
    <t>ЖЕНЩИНЫ</t>
  </si>
  <si>
    <t>0,333 км/6</t>
  </si>
  <si>
    <t>АБАСОВА Наталья</t>
  </si>
  <si>
    <t>СПИРИНА Дарья</t>
  </si>
  <si>
    <t>АЛЯКРИНСКАЯ София</t>
  </si>
  <si>
    <t>КОБЕЦ Александра</t>
  </si>
  <si>
    <t>ЩЁКОТОВА Анастасия</t>
  </si>
  <si>
    <t>СМИРНОВА Анна</t>
  </si>
  <si>
    <t>ТОЛСТИКОВА Екатерина</t>
  </si>
  <si>
    <t>КРОТКОВА наталья</t>
  </si>
  <si>
    <t>Тульская область</t>
  </si>
  <si>
    <t>ГОРДЕЕВА Дарья</t>
  </si>
  <si>
    <t>РЫБИНА Светлана</t>
  </si>
  <si>
    <t>БОСАРГИНА Дарья</t>
  </si>
  <si>
    <t>ФЛОРИНСКАЯ Яна</t>
  </si>
  <si>
    <t>МИНАШКИНА Тамила</t>
  </si>
  <si>
    <t>БАЖЕНОВА Кристина</t>
  </si>
  <si>
    <t>БОБРОВА Мария</t>
  </si>
  <si>
    <t>НС</t>
  </si>
  <si>
    <t>РОДИОНОВА Александра</t>
  </si>
  <si>
    <t xml:space="preserve">Коммюнике: *140 (Родионова Александра) - штраф за отсутствие гонщика на старте после его подтверждения без уважительной причины - 2000 руб. (ДК ст.10.008 п.1.2)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</si>
</sst>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0.0"/>
    <numFmt numFmtId="166" formatCode="m: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47">
    <xf numFmtId="0" fontId="0" fillId="0" borderId="0" xfId="0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164" fontId="15" fillId="0" borderId="18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32" xfId="3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14" fontId="17" fillId="3" borderId="28" xfId="0" applyNumberFormat="1" applyFont="1" applyFill="1" applyBorder="1" applyAlignment="1">
      <alignment horizontal="center" vertical="center"/>
    </xf>
    <xf numFmtId="0" fontId="17" fillId="3" borderId="28" xfId="0" applyNumberFormat="1" applyFont="1" applyFill="1" applyBorder="1" applyAlignment="1">
      <alignment horizontal="left" vertical="center"/>
    </xf>
    <xf numFmtId="0" fontId="17" fillId="3" borderId="36" xfId="0" applyFont="1" applyFill="1" applyBorder="1" applyAlignment="1">
      <alignment horizontal="center" vertical="center"/>
    </xf>
    <xf numFmtId="14" fontId="17" fillId="3" borderId="36" xfId="0" applyNumberFormat="1" applyFont="1" applyFill="1" applyBorder="1" applyAlignment="1">
      <alignment horizontal="center" vertical="center"/>
    </xf>
    <xf numFmtId="0" fontId="17" fillId="3" borderId="36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6" fontId="5" fillId="0" borderId="35" xfId="0" applyNumberFormat="1" applyFont="1" applyBorder="1" applyAlignment="1">
      <alignment horizontal="center" vertical="center"/>
    </xf>
    <xf numFmtId="166" fontId="17" fillId="0" borderId="35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166" fontId="5" fillId="0" borderId="28" xfId="0" applyNumberFormat="1" applyFont="1" applyBorder="1" applyAlignment="1">
      <alignment horizontal="center" vertical="center"/>
    </xf>
    <xf numFmtId="166" fontId="17" fillId="0" borderId="28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166" fontId="5" fillId="0" borderId="36" xfId="0" applyNumberFormat="1" applyFont="1" applyBorder="1" applyAlignment="1">
      <alignment horizontal="center" vertical="center"/>
    </xf>
    <xf numFmtId="166" fontId="17" fillId="0" borderId="3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166" fontId="19" fillId="0" borderId="35" xfId="8" applyNumberFormat="1" applyFont="1" applyBorder="1" applyAlignment="1">
      <alignment horizontal="center" vertical="center" wrapText="1"/>
    </xf>
    <xf numFmtId="166" fontId="19" fillId="0" borderId="28" xfId="8" applyNumberFormat="1" applyFont="1" applyBorder="1" applyAlignment="1">
      <alignment horizontal="center" vertical="center" wrapText="1"/>
    </xf>
    <xf numFmtId="166" fontId="19" fillId="0" borderId="36" xfId="8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 wrapText="1"/>
    </xf>
    <xf numFmtId="14" fontId="6" fillId="2" borderId="29" xfId="3" applyNumberFormat="1" applyFont="1" applyFill="1" applyBorder="1" applyAlignment="1">
      <alignment horizontal="center" vertical="center" wrapText="1"/>
    </xf>
    <xf numFmtId="14" fontId="6" fillId="2" borderId="33" xfId="3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2" xfId="3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431075</xdr:colOff>
      <xdr:row>3</xdr:row>
      <xdr:rowOff>138895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7AD1F46A-3F1B-4D4A-9A3E-438B2AB9811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1207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385242</xdr:colOff>
      <xdr:row>3</xdr:row>
      <xdr:rowOff>125485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30548C3-D627-4461-A56D-38C18DC9A7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38" y="70955"/>
          <a:ext cx="1172384" cy="755570"/>
        </a:xfrm>
        <a:prstGeom prst="rect">
          <a:avLst/>
        </a:prstGeom>
      </xdr:spPr>
    </xdr:pic>
    <xdr:clientData/>
  </xdr:twoCellAnchor>
  <xdr:twoCellAnchor editAs="oneCell">
    <xdr:from>
      <xdr:col>13</xdr:col>
      <xdr:colOff>166077</xdr:colOff>
      <xdr:row>0</xdr:row>
      <xdr:rowOff>87923</xdr:rowOff>
    </xdr:from>
    <xdr:to>
      <xdr:col>14</xdr:col>
      <xdr:colOff>770494</xdr:colOff>
      <xdr:row>2</xdr:row>
      <xdr:rowOff>222994</xdr:rowOff>
    </xdr:to>
    <xdr:grpSp>
      <xdr:nvGrpSpPr>
        <xdr:cNvPr id="5" name="Group 13">
          <a:extLst>
            <a:ext uri="{FF2B5EF4-FFF2-40B4-BE49-F238E27FC236}">
              <a16:creationId xmlns="" xmlns:a16="http://schemas.microsoft.com/office/drawing/2014/main" id="{3315DC60-B88B-4565-9560-05CF3AFA4F07}"/>
            </a:ext>
          </a:extLst>
        </xdr:cNvPr>
        <xdr:cNvGrpSpPr/>
      </xdr:nvGrpSpPr>
      <xdr:grpSpPr>
        <a:xfrm>
          <a:off x="10289442" y="87923"/>
          <a:ext cx="1495860" cy="672379"/>
          <a:chOff x="0" y="0"/>
          <a:chExt cx="771525" cy="423545"/>
        </a:xfrm>
      </xdr:grpSpPr>
      <xdr:pic>
        <xdr:nvPicPr>
          <xdr:cNvPr id="6" name="image1.jpeg">
            <a:extLst>
              <a:ext uri="{FF2B5EF4-FFF2-40B4-BE49-F238E27FC236}">
                <a16:creationId xmlns="" xmlns:a16="http://schemas.microsoft.com/office/drawing/2014/main" id="{4AB4E821-FEA4-4DFC-9BD3-F762A668EC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7" name="image2.jpeg">
            <a:extLst>
              <a:ext uri="{FF2B5EF4-FFF2-40B4-BE49-F238E27FC236}">
                <a16:creationId xmlns="" xmlns:a16="http://schemas.microsoft.com/office/drawing/2014/main" id="{837D506F-0287-4D36-87A9-BD990D2027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BreakPreview" zoomScale="78" zoomScaleNormal="78" zoomScaleSheetLayoutView="78" workbookViewId="0">
      <selection activeCell="U33" sqref="U33"/>
    </sheetView>
  </sheetViews>
  <sheetFormatPr defaultColWidth="9.28515625" defaultRowHeight="12.75" x14ac:dyDescent="0.2"/>
  <cols>
    <col min="1" max="1" width="7" style="44" customWidth="1"/>
    <col min="2" max="2" width="7.7109375" style="52" customWidth="1"/>
    <col min="3" max="3" width="13" style="52" customWidth="1"/>
    <col min="4" max="4" width="26.28515625" style="44" customWidth="1"/>
    <col min="5" max="5" width="12.28515625" style="53" customWidth="1"/>
    <col min="6" max="6" width="8.7109375" style="44" customWidth="1"/>
    <col min="7" max="7" width="24.28515625" style="44" customWidth="1"/>
    <col min="8" max="8" width="13.42578125" style="44" customWidth="1"/>
    <col min="9" max="9" width="18.5703125" style="44" customWidth="1"/>
    <col min="10" max="11" width="13.42578125" style="44" hidden="1" customWidth="1"/>
    <col min="12" max="13" width="10.28515625" style="44" customWidth="1"/>
    <col min="14" max="14" width="13.28515625" style="44" customWidth="1"/>
    <col min="15" max="15" width="14.28515625" style="44" customWidth="1"/>
    <col min="16" max="16384" width="9.28515625" style="44"/>
  </cols>
  <sheetData>
    <row r="1" spans="1:15" ht="21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21" customHeight="1" x14ac:dyDescent="0.2">
      <c r="A2" s="93" t="s">
        <v>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21" customHeight="1" x14ac:dyDescent="0.2">
      <c r="A3" s="93" t="s">
        <v>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21" customHeight="1" x14ac:dyDescent="0.2">
      <c r="A4" s="93" t="s">
        <v>30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12.6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s="45" customFormat="1" ht="20.25" customHeight="1" x14ac:dyDescent="0.2">
      <c r="A6" s="92" t="s">
        <v>45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s="45" customFormat="1" ht="18" customHeight="1" x14ac:dyDescent="0.2">
      <c r="A7" s="96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5" s="45" customFormat="1" ht="7.5" customHeight="1" thickBo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15" ht="24" customHeight="1" thickTop="1" x14ac:dyDescent="0.2">
      <c r="A9" s="97" t="s">
        <v>26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1:15" ht="18" customHeight="1" x14ac:dyDescent="0.2">
      <c r="A10" s="100" t="s">
        <v>48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</row>
    <row r="11" spans="1:15" ht="19.5" customHeight="1" x14ac:dyDescent="0.2">
      <c r="A11" s="100" t="s">
        <v>60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1:15" ht="12" customHeight="1" x14ac:dyDescent="0.2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/>
    </row>
    <row r="13" spans="1:15" ht="15.75" x14ac:dyDescent="0.2">
      <c r="A13" s="32" t="s">
        <v>31</v>
      </c>
      <c r="B13" s="7"/>
      <c r="C13" s="20"/>
      <c r="D13" s="19"/>
      <c r="E13" s="21"/>
      <c r="F13" s="1"/>
      <c r="G13" s="26" t="s">
        <v>27</v>
      </c>
      <c r="H13" s="1"/>
      <c r="I13" s="1"/>
      <c r="J13" s="1"/>
      <c r="K13" s="1"/>
      <c r="L13" s="1"/>
      <c r="M13" s="1"/>
      <c r="N13" s="12"/>
      <c r="O13" s="13" t="s">
        <v>57</v>
      </c>
    </row>
    <row r="14" spans="1:15" ht="15.75" x14ac:dyDescent="0.2">
      <c r="A14" s="46" t="s">
        <v>56</v>
      </c>
      <c r="B14" s="5"/>
      <c r="C14" s="5"/>
      <c r="D14" s="25"/>
      <c r="E14" s="22"/>
      <c r="F14" s="2"/>
      <c r="G14" s="27" t="s">
        <v>28</v>
      </c>
      <c r="H14" s="2"/>
      <c r="I14" s="2"/>
      <c r="J14" s="2"/>
      <c r="K14" s="2"/>
      <c r="L14" s="2"/>
      <c r="M14" s="2"/>
      <c r="N14" s="14"/>
      <c r="O14" s="15" t="s">
        <v>58</v>
      </c>
    </row>
    <row r="15" spans="1:15" ht="15" x14ac:dyDescent="0.2">
      <c r="A15" s="106" t="s">
        <v>6</v>
      </c>
      <c r="B15" s="107"/>
      <c r="C15" s="107"/>
      <c r="D15" s="107"/>
      <c r="E15" s="107"/>
      <c r="F15" s="107"/>
      <c r="G15" s="108"/>
      <c r="H15" s="109" t="s">
        <v>1</v>
      </c>
      <c r="I15" s="107"/>
      <c r="J15" s="107"/>
      <c r="K15" s="107"/>
      <c r="L15" s="107"/>
      <c r="M15" s="107"/>
      <c r="N15" s="107"/>
      <c r="O15" s="110"/>
    </row>
    <row r="16" spans="1:15" ht="15" x14ac:dyDescent="0.2">
      <c r="A16" s="47" t="s">
        <v>40</v>
      </c>
      <c r="B16" s="10"/>
      <c r="C16" s="10"/>
      <c r="D16" s="48"/>
      <c r="E16" s="49"/>
      <c r="F16" s="48"/>
      <c r="G16" s="4" t="s">
        <v>20</v>
      </c>
      <c r="H16" s="111" t="s">
        <v>33</v>
      </c>
      <c r="I16" s="112"/>
      <c r="J16" s="112"/>
      <c r="K16" s="112"/>
      <c r="L16" s="112"/>
      <c r="M16" s="112"/>
      <c r="N16" s="112"/>
      <c r="O16" s="113"/>
    </row>
    <row r="17" spans="1:18" ht="15" x14ac:dyDescent="0.2">
      <c r="A17" s="47" t="s">
        <v>14</v>
      </c>
      <c r="B17" s="10"/>
      <c r="C17" s="10"/>
      <c r="D17" s="3"/>
      <c r="E17" s="50"/>
      <c r="F17" s="3"/>
      <c r="G17" s="18" t="s">
        <v>34</v>
      </c>
      <c r="H17" s="114" t="s">
        <v>21</v>
      </c>
      <c r="I17" s="115"/>
      <c r="J17" s="115"/>
      <c r="K17" s="115"/>
      <c r="L17" s="115"/>
      <c r="M17" s="115"/>
      <c r="N17" s="115"/>
      <c r="O17" s="116"/>
    </row>
    <row r="18" spans="1:18" ht="15" x14ac:dyDescent="0.2">
      <c r="A18" s="47" t="s">
        <v>15</v>
      </c>
      <c r="B18" s="10"/>
      <c r="C18" s="10"/>
      <c r="D18" s="4"/>
      <c r="E18" s="49"/>
      <c r="F18" s="48"/>
      <c r="G18" s="18" t="s">
        <v>35</v>
      </c>
      <c r="H18" s="114" t="s">
        <v>32</v>
      </c>
      <c r="I18" s="115"/>
      <c r="J18" s="115"/>
      <c r="K18" s="115"/>
      <c r="L18" s="115"/>
      <c r="M18" s="115"/>
      <c r="N18" s="115"/>
      <c r="O18" s="116"/>
    </row>
    <row r="19" spans="1:18" ht="15.75" thickBot="1" x14ac:dyDescent="0.25">
      <c r="A19" s="51" t="s">
        <v>12</v>
      </c>
      <c r="B19" s="9"/>
      <c r="C19" s="9"/>
      <c r="D19" s="8"/>
      <c r="E19" s="23"/>
      <c r="F19" s="11"/>
      <c r="G19" s="41" t="s">
        <v>36</v>
      </c>
      <c r="H19" s="94" t="s">
        <v>18</v>
      </c>
      <c r="I19" s="95"/>
      <c r="J19" s="95"/>
      <c r="K19" s="43"/>
      <c r="L19" s="35"/>
      <c r="M19" s="35">
        <v>2</v>
      </c>
      <c r="N19" s="33"/>
      <c r="O19" s="34" t="s">
        <v>61</v>
      </c>
    </row>
    <row r="20" spans="1:18" ht="6.75" customHeight="1" thickTop="1" thickBot="1" x14ac:dyDescent="0.25"/>
    <row r="21" spans="1:18" ht="27" customHeight="1" thickTop="1" x14ac:dyDescent="0.2">
      <c r="A21" s="119" t="s">
        <v>4</v>
      </c>
      <c r="B21" s="120" t="s">
        <v>9</v>
      </c>
      <c r="C21" s="120" t="s">
        <v>19</v>
      </c>
      <c r="D21" s="120" t="s">
        <v>2</v>
      </c>
      <c r="E21" s="122" t="s">
        <v>17</v>
      </c>
      <c r="F21" s="120" t="s">
        <v>5</v>
      </c>
      <c r="G21" s="120" t="s">
        <v>10</v>
      </c>
      <c r="H21" s="124" t="s">
        <v>39</v>
      </c>
      <c r="I21" s="125"/>
      <c r="J21" s="125"/>
      <c r="K21" s="126"/>
      <c r="L21" s="120" t="s">
        <v>22</v>
      </c>
      <c r="M21" s="127" t="s">
        <v>23</v>
      </c>
      <c r="N21" s="129" t="s">
        <v>16</v>
      </c>
      <c r="O21" s="117" t="s">
        <v>11</v>
      </c>
    </row>
    <row r="22" spans="1:18" ht="20.25" customHeight="1" thickBot="1" x14ac:dyDescent="0.25">
      <c r="A22" s="144"/>
      <c r="B22" s="121"/>
      <c r="C22" s="121"/>
      <c r="D22" s="121"/>
      <c r="E22" s="123"/>
      <c r="F22" s="121"/>
      <c r="G22" s="121"/>
      <c r="H22" s="54" t="s">
        <v>41</v>
      </c>
      <c r="I22" s="54" t="s">
        <v>42</v>
      </c>
      <c r="J22" s="54" t="s">
        <v>43</v>
      </c>
      <c r="K22" s="54" t="s">
        <v>44</v>
      </c>
      <c r="L22" s="121"/>
      <c r="M22" s="128"/>
      <c r="N22" s="130"/>
      <c r="O22" s="118"/>
    </row>
    <row r="23" spans="1:18" x14ac:dyDescent="0.2">
      <c r="A23" s="74">
        <v>1</v>
      </c>
      <c r="B23" s="66">
        <v>125</v>
      </c>
      <c r="C23" s="66">
        <v>10004623244</v>
      </c>
      <c r="D23" s="68" t="s">
        <v>59</v>
      </c>
      <c r="E23" s="67">
        <v>35817</v>
      </c>
      <c r="F23" s="66" t="s">
        <v>54</v>
      </c>
      <c r="G23" s="66" t="s">
        <v>50</v>
      </c>
      <c r="H23" s="80">
        <v>8.5557870370370377E-4</v>
      </c>
      <c r="I23" s="81">
        <v>8.2841435185185188E-4</v>
      </c>
      <c r="J23" s="81"/>
      <c r="K23" s="81"/>
      <c r="L23" s="89">
        <v>1.6839930555555555E-3</v>
      </c>
      <c r="M23" s="82">
        <f>$M$19/((L23*24))</f>
        <v>49.485556403224813</v>
      </c>
      <c r="N23" s="55"/>
      <c r="O23" s="79" t="s">
        <v>46</v>
      </c>
      <c r="P23" s="72">
        <f>L23-K23</f>
        <v>1.6839930555555555E-3</v>
      </c>
      <c r="Q23" s="72">
        <f>H23+I23+J23</f>
        <v>1.6839930555555558E-3</v>
      </c>
      <c r="R23" s="72">
        <f>L23-Q23</f>
        <v>0</v>
      </c>
    </row>
    <row r="24" spans="1:18" x14ac:dyDescent="0.2">
      <c r="A24" s="143">
        <v>2</v>
      </c>
      <c r="B24" s="66">
        <v>152</v>
      </c>
      <c r="C24" s="66">
        <v>10007740277</v>
      </c>
      <c r="D24" s="68" t="s">
        <v>62</v>
      </c>
      <c r="E24" s="67">
        <v>34840</v>
      </c>
      <c r="F24" s="66" t="s">
        <v>53</v>
      </c>
      <c r="G24" s="66" t="s">
        <v>55</v>
      </c>
      <c r="H24" s="83">
        <v>8.5999999999999998E-4</v>
      </c>
      <c r="I24" s="84">
        <v>8.4834490740740747E-4</v>
      </c>
      <c r="J24" s="84"/>
      <c r="K24" s="84"/>
      <c r="L24" s="90">
        <v>1.7083449074074076E-3</v>
      </c>
      <c r="M24" s="85">
        <f t="shared" ref="M24:M39" si="0">$M$19/((L24*24))</f>
        <v>48.78015731600734</v>
      </c>
      <c r="N24" s="75"/>
      <c r="O24" s="78" t="s">
        <v>46</v>
      </c>
    </row>
    <row r="25" spans="1:18" x14ac:dyDescent="0.2">
      <c r="A25" s="74">
        <v>3</v>
      </c>
      <c r="B25" s="65">
        <v>127</v>
      </c>
      <c r="C25" s="69">
        <v>10015267578</v>
      </c>
      <c r="D25" s="71" t="s">
        <v>63</v>
      </c>
      <c r="E25" s="70">
        <v>36846</v>
      </c>
      <c r="F25" s="69" t="s">
        <v>49</v>
      </c>
      <c r="G25" s="69" t="s">
        <v>50</v>
      </c>
      <c r="H25" s="83">
        <v>8.7545138888888883E-4</v>
      </c>
      <c r="I25" s="84">
        <v>8.2923611111111099E-4</v>
      </c>
      <c r="J25" s="84"/>
      <c r="K25" s="84"/>
      <c r="L25" s="90">
        <v>1.7046874999999998E-3</v>
      </c>
      <c r="M25" s="85">
        <f>$M$19/((L25*24))</f>
        <v>48.884815154292703</v>
      </c>
      <c r="N25" s="73"/>
      <c r="O25" s="78" t="s">
        <v>46</v>
      </c>
      <c r="P25" s="72">
        <f>L25-K25</f>
        <v>1.7046874999999998E-3</v>
      </c>
      <c r="Q25" s="72">
        <v>2.2433101851851854E-3</v>
      </c>
      <c r="R25" s="72">
        <f>L25-Q25</f>
        <v>-5.386226851851856E-4</v>
      </c>
    </row>
    <row r="26" spans="1:18" x14ac:dyDescent="0.2">
      <c r="A26" s="76">
        <v>4</v>
      </c>
      <c r="B26" s="66">
        <v>4</v>
      </c>
      <c r="C26" s="66">
        <v>10130128817</v>
      </c>
      <c r="D26" s="68" t="s">
        <v>64</v>
      </c>
      <c r="E26" s="67">
        <v>40101</v>
      </c>
      <c r="F26" s="66" t="s">
        <v>51</v>
      </c>
      <c r="G26" s="66" t="s">
        <v>50</v>
      </c>
      <c r="H26" s="86">
        <v>8.8539351851851854E-4</v>
      </c>
      <c r="I26" s="87">
        <v>8.814930555555555E-4</v>
      </c>
      <c r="J26" s="87"/>
      <c r="K26" s="87"/>
      <c r="L26" s="91">
        <v>1.7668865740740741E-3</v>
      </c>
      <c r="M26" s="88">
        <f t="shared" si="0"/>
        <v>47.16394054723272</v>
      </c>
      <c r="N26" s="75"/>
      <c r="O26" s="78" t="s">
        <v>47</v>
      </c>
    </row>
    <row r="27" spans="1:18" x14ac:dyDescent="0.2">
      <c r="A27" s="74">
        <v>5</v>
      </c>
      <c r="B27" s="69">
        <v>154</v>
      </c>
      <c r="C27" s="69">
        <v>10130776289</v>
      </c>
      <c r="D27" s="71" t="s">
        <v>65</v>
      </c>
      <c r="E27" s="70">
        <v>38747</v>
      </c>
      <c r="F27" s="69" t="s">
        <v>51</v>
      </c>
      <c r="G27" s="69" t="s">
        <v>55</v>
      </c>
      <c r="H27" s="83">
        <v>8.7714120370370376E-4</v>
      </c>
      <c r="I27" s="84">
        <v>1.5876504629629632E-3</v>
      </c>
      <c r="J27" s="84"/>
      <c r="K27" s="84"/>
      <c r="L27" s="90">
        <v>1.7703472222222224E-3</v>
      </c>
      <c r="M27" s="85">
        <f t="shared" si="0"/>
        <v>47.071745184952732</v>
      </c>
      <c r="N27" s="73"/>
      <c r="O27" s="78" t="s">
        <v>47</v>
      </c>
      <c r="P27" s="72">
        <v>2.2238541666666669E-3</v>
      </c>
      <c r="Q27" s="72">
        <f>L27-P27</f>
        <v>-4.5350694444444453E-4</v>
      </c>
    </row>
    <row r="28" spans="1:18" x14ac:dyDescent="0.2">
      <c r="A28" s="76">
        <v>6</v>
      </c>
      <c r="B28" s="66">
        <v>129</v>
      </c>
      <c r="C28" s="66">
        <v>10107167806</v>
      </c>
      <c r="D28" s="68" t="s">
        <v>66</v>
      </c>
      <c r="E28" s="67">
        <v>38784</v>
      </c>
      <c r="F28" s="66" t="s">
        <v>51</v>
      </c>
      <c r="G28" s="66" t="s">
        <v>50</v>
      </c>
      <c r="H28" s="83">
        <v>8.8511574074074068E-4</v>
      </c>
      <c r="I28" s="84">
        <v>8.8913194444444456E-4</v>
      </c>
      <c r="J28" s="84"/>
      <c r="K28" s="84"/>
      <c r="L28" s="90">
        <v>1.7742476851851851E-3</v>
      </c>
      <c r="M28" s="85">
        <f t="shared" si="0"/>
        <v>46.968263805081705</v>
      </c>
      <c r="N28" s="75"/>
      <c r="O28" s="78" t="s">
        <v>47</v>
      </c>
    </row>
    <row r="29" spans="1:18" x14ac:dyDescent="0.2">
      <c r="A29" s="74">
        <v>7</v>
      </c>
      <c r="B29" s="65">
        <v>138</v>
      </c>
      <c r="C29" s="69">
        <v>10083844154</v>
      </c>
      <c r="D29" s="71" t="s">
        <v>67</v>
      </c>
      <c r="E29" s="70">
        <v>39353</v>
      </c>
      <c r="F29" s="69" t="s">
        <v>51</v>
      </c>
      <c r="G29" s="69" t="s">
        <v>50</v>
      </c>
      <c r="H29" s="83">
        <v>8.9273148148148144E-4</v>
      </c>
      <c r="I29" s="84">
        <v>8.8748842592592579E-4</v>
      </c>
      <c r="J29" s="84"/>
      <c r="K29" s="84"/>
      <c r="L29" s="90">
        <v>1.7802199074074074E-3</v>
      </c>
      <c r="M29" s="85">
        <f t="shared" si="0"/>
        <v>46.810696244091773</v>
      </c>
      <c r="N29" s="73"/>
      <c r="O29" s="78" t="s">
        <v>47</v>
      </c>
      <c r="P29" s="72"/>
    </row>
    <row r="30" spans="1:18" x14ac:dyDescent="0.2">
      <c r="A30" s="76">
        <v>8</v>
      </c>
      <c r="B30" s="66">
        <v>179</v>
      </c>
      <c r="C30" s="66">
        <v>10120565122</v>
      </c>
      <c r="D30" s="68" t="s">
        <v>68</v>
      </c>
      <c r="E30" s="67">
        <v>38778</v>
      </c>
      <c r="F30" s="66" t="s">
        <v>51</v>
      </c>
      <c r="G30" s="66" t="s">
        <v>50</v>
      </c>
      <c r="H30" s="83">
        <v>9.1123842592592602E-4</v>
      </c>
      <c r="I30" s="84">
        <v>8.751041666666665E-4</v>
      </c>
      <c r="J30" s="84"/>
      <c r="K30" s="84"/>
      <c r="L30" s="90">
        <v>1.7863425925925926E-3</v>
      </c>
      <c r="M30" s="85">
        <f t="shared" si="0"/>
        <v>46.650252688868733</v>
      </c>
      <c r="N30" s="75"/>
      <c r="O30" s="78" t="s">
        <v>47</v>
      </c>
    </row>
    <row r="31" spans="1:18" x14ac:dyDescent="0.2">
      <c r="A31" s="74">
        <v>9</v>
      </c>
      <c r="B31" s="69">
        <v>141</v>
      </c>
      <c r="C31" s="69">
        <v>10091733183</v>
      </c>
      <c r="D31" s="71" t="s">
        <v>69</v>
      </c>
      <c r="E31" s="70">
        <v>31898</v>
      </c>
      <c r="F31" s="69" t="s">
        <v>51</v>
      </c>
      <c r="G31" s="69" t="s">
        <v>70</v>
      </c>
      <c r="H31" s="83">
        <v>8.9454861111111104E-4</v>
      </c>
      <c r="I31" s="84">
        <v>8.9527777777777783E-4</v>
      </c>
      <c r="J31" s="84"/>
      <c r="K31" s="84"/>
      <c r="L31" s="90">
        <v>1.7898263888888888E-3</v>
      </c>
      <c r="M31" s="85">
        <f t="shared" si="0"/>
        <v>46.55945059848294</v>
      </c>
      <c r="N31" s="73"/>
      <c r="O31" s="78" t="s">
        <v>47</v>
      </c>
      <c r="P31" s="72"/>
    </row>
    <row r="32" spans="1:18" x14ac:dyDescent="0.2">
      <c r="A32" s="76">
        <v>10</v>
      </c>
      <c r="B32" s="66">
        <v>151</v>
      </c>
      <c r="C32" s="66">
        <v>10079505224</v>
      </c>
      <c r="D32" s="68" t="s">
        <v>71</v>
      </c>
      <c r="E32" s="67">
        <v>35622</v>
      </c>
      <c r="F32" s="66" t="s">
        <v>49</v>
      </c>
      <c r="G32" s="66" t="s">
        <v>52</v>
      </c>
      <c r="H32" s="86">
        <v>9.20150462962963E-4</v>
      </c>
      <c r="I32" s="87">
        <v>8.7693287037037037E-4</v>
      </c>
      <c r="J32" s="87"/>
      <c r="K32" s="87"/>
      <c r="L32" s="91">
        <v>1.7970833333333335E-3</v>
      </c>
      <c r="M32" s="88">
        <f t="shared" si="0"/>
        <v>46.371435195919311</v>
      </c>
      <c r="N32" s="75"/>
      <c r="O32" s="78" t="s">
        <v>47</v>
      </c>
    </row>
    <row r="33" spans="1:16" x14ac:dyDescent="0.2">
      <c r="A33" s="74">
        <v>11</v>
      </c>
      <c r="B33" s="65">
        <v>126</v>
      </c>
      <c r="C33" s="69">
        <v>10096561157</v>
      </c>
      <c r="D33" s="71" t="s">
        <v>72</v>
      </c>
      <c r="E33" s="70">
        <v>38946</v>
      </c>
      <c r="F33" s="69" t="s">
        <v>51</v>
      </c>
      <c r="G33" s="69" t="s">
        <v>50</v>
      </c>
      <c r="H33" s="83">
        <v>9.2215277777777781E-4</v>
      </c>
      <c r="I33" s="84">
        <v>8.8993055555555559E-4</v>
      </c>
      <c r="J33" s="84"/>
      <c r="K33" s="84"/>
      <c r="L33" s="90">
        <v>1.8120833333333333E-3</v>
      </c>
      <c r="M33" s="85">
        <f t="shared" si="0"/>
        <v>45.987583352494823</v>
      </c>
      <c r="N33" s="73"/>
      <c r="O33" s="78" t="s">
        <v>47</v>
      </c>
      <c r="P33" s="72">
        <f>J33-I33</f>
        <v>-8.8993055555555559E-4</v>
      </c>
    </row>
    <row r="34" spans="1:16" x14ac:dyDescent="0.2">
      <c r="A34" s="76">
        <v>12</v>
      </c>
      <c r="B34" s="65">
        <v>178</v>
      </c>
      <c r="C34" s="69">
        <v>10130164280</v>
      </c>
      <c r="D34" s="71" t="s">
        <v>73</v>
      </c>
      <c r="E34" s="70">
        <v>39492</v>
      </c>
      <c r="F34" s="69" t="s">
        <v>51</v>
      </c>
      <c r="G34" s="69" t="s">
        <v>50</v>
      </c>
      <c r="H34" s="86">
        <v>9.338773148148149E-4</v>
      </c>
      <c r="I34" s="87">
        <v>8.9923611111111107E-4</v>
      </c>
      <c r="J34" s="87"/>
      <c r="K34" s="87"/>
      <c r="L34" s="91">
        <v>1.8331134259259258E-3</v>
      </c>
      <c r="M34" s="88">
        <f t="shared" si="0"/>
        <v>45.459998358388951</v>
      </c>
      <c r="N34" s="73"/>
      <c r="O34" s="78" t="s">
        <v>47</v>
      </c>
      <c r="P34" s="72"/>
    </row>
    <row r="35" spans="1:16" x14ac:dyDescent="0.2">
      <c r="A35" s="146">
        <v>13</v>
      </c>
      <c r="B35" s="65">
        <v>139</v>
      </c>
      <c r="C35" s="69">
        <v>10142115084</v>
      </c>
      <c r="D35" s="71" t="s">
        <v>74</v>
      </c>
      <c r="E35" s="70">
        <v>31040</v>
      </c>
      <c r="F35" s="69" t="s">
        <v>51</v>
      </c>
      <c r="G35" s="69" t="s">
        <v>70</v>
      </c>
      <c r="H35" s="86">
        <v>9.6836805555555554E-4</v>
      </c>
      <c r="I35" s="87">
        <v>9.1302083333333339E-4</v>
      </c>
      <c r="J35" s="87"/>
      <c r="K35" s="87"/>
      <c r="L35" s="91">
        <v>1.881388888888889E-3</v>
      </c>
      <c r="M35" s="88">
        <f t="shared" si="0"/>
        <v>44.293518381810124</v>
      </c>
      <c r="N35" s="73"/>
      <c r="O35" s="78" t="s">
        <v>47</v>
      </c>
      <c r="P35" s="72"/>
    </row>
    <row r="36" spans="1:16" ht="13.5" thickBot="1" x14ac:dyDescent="0.25">
      <c r="A36" s="143">
        <v>14</v>
      </c>
      <c r="B36" s="65">
        <v>171</v>
      </c>
      <c r="C36" s="69">
        <v>10129964624</v>
      </c>
      <c r="D36" s="71" t="s">
        <v>75</v>
      </c>
      <c r="E36" s="70">
        <v>39591</v>
      </c>
      <c r="F36" s="69" t="s">
        <v>51</v>
      </c>
      <c r="G36" s="69" t="s">
        <v>70</v>
      </c>
      <c r="H36" s="86">
        <v>9.5890046296296294E-4</v>
      </c>
      <c r="I36" s="87">
        <v>9.2958333333333337E-4</v>
      </c>
      <c r="J36" s="87"/>
      <c r="K36" s="87"/>
      <c r="L36" s="91">
        <v>1.8884837962962963E-3</v>
      </c>
      <c r="M36" s="88">
        <f t="shared" si="0"/>
        <v>44.127110593570926</v>
      </c>
      <c r="N36" s="73"/>
      <c r="O36" s="78" t="s">
        <v>47</v>
      </c>
      <c r="P36" s="72"/>
    </row>
    <row r="37" spans="1:16" x14ac:dyDescent="0.2">
      <c r="A37" s="77">
        <v>15</v>
      </c>
      <c r="B37" s="65">
        <v>159</v>
      </c>
      <c r="C37" s="69">
        <v>10116260544</v>
      </c>
      <c r="D37" s="71" t="s">
        <v>76</v>
      </c>
      <c r="E37" s="70">
        <v>39526</v>
      </c>
      <c r="F37" s="69" t="s">
        <v>51</v>
      </c>
      <c r="G37" s="69" t="s">
        <v>50</v>
      </c>
      <c r="H37" s="86">
        <v>9.5008101851851851E-4</v>
      </c>
      <c r="I37" s="87">
        <v>1.0024768518518518E-3</v>
      </c>
      <c r="J37" s="87"/>
      <c r="K37" s="87"/>
      <c r="L37" s="91">
        <v>1.9525578703703703E-3</v>
      </c>
      <c r="M37" s="88">
        <f t="shared" si="0"/>
        <v>42.679059400951978</v>
      </c>
      <c r="N37" s="73"/>
      <c r="O37" s="78" t="s">
        <v>47</v>
      </c>
      <c r="P37" s="72"/>
    </row>
    <row r="38" spans="1:16" x14ac:dyDescent="0.2">
      <c r="A38" s="76">
        <v>16</v>
      </c>
      <c r="B38" s="65">
        <v>168</v>
      </c>
      <c r="C38" s="69">
        <v>10119926033</v>
      </c>
      <c r="D38" s="71" t="s">
        <v>77</v>
      </c>
      <c r="E38" s="70">
        <v>39162</v>
      </c>
      <c r="F38" s="69" t="s">
        <v>51</v>
      </c>
      <c r="G38" s="69" t="s">
        <v>70</v>
      </c>
      <c r="H38" s="86">
        <v>9.7150462962962956E-4</v>
      </c>
      <c r="I38" s="87">
        <v>9.8197916666666681E-4</v>
      </c>
      <c r="J38" s="87"/>
      <c r="K38" s="87"/>
      <c r="L38" s="91">
        <v>1.953483796296296E-3</v>
      </c>
      <c r="M38" s="88">
        <f t="shared" si="0"/>
        <v>42.658830081585016</v>
      </c>
      <c r="N38" s="73"/>
      <c r="O38" s="78" t="s">
        <v>47</v>
      </c>
      <c r="P38" s="72"/>
    </row>
    <row r="39" spans="1:16" x14ac:dyDescent="0.2">
      <c r="A39" s="74" t="s">
        <v>78</v>
      </c>
      <c r="B39" s="66">
        <v>140</v>
      </c>
      <c r="C39" s="66">
        <v>10136682074</v>
      </c>
      <c r="D39" s="68" t="s">
        <v>79</v>
      </c>
      <c r="E39" s="67">
        <v>32030</v>
      </c>
      <c r="F39" s="66" t="s">
        <v>49</v>
      </c>
      <c r="G39" s="66" t="s">
        <v>52</v>
      </c>
      <c r="H39" s="86"/>
      <c r="I39" s="87"/>
      <c r="J39" s="87"/>
      <c r="K39" s="87"/>
      <c r="L39" s="91"/>
      <c r="M39" s="88"/>
      <c r="N39" s="75"/>
      <c r="O39" s="78"/>
    </row>
    <row r="40" spans="1:16" ht="18.75" customHeight="1" thickBot="1" x14ac:dyDescent="0.25">
      <c r="A40" s="145" t="s">
        <v>80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</row>
    <row r="41" spans="1:16" ht="15.75" thickTop="1" x14ac:dyDescent="0.2">
      <c r="A41" s="131" t="s">
        <v>3</v>
      </c>
      <c r="B41" s="132"/>
      <c r="C41" s="132"/>
      <c r="D41" s="132"/>
      <c r="E41" s="28"/>
      <c r="F41" s="28"/>
      <c r="G41" s="132"/>
      <c r="H41" s="132"/>
      <c r="I41" s="132"/>
      <c r="J41" s="132"/>
      <c r="K41" s="132"/>
      <c r="L41" s="132"/>
      <c r="M41" s="132"/>
      <c r="N41" s="132"/>
      <c r="O41" s="133"/>
    </row>
    <row r="42" spans="1:16" ht="15" x14ac:dyDescent="0.2">
      <c r="A42" s="29" t="s">
        <v>37</v>
      </c>
      <c r="B42" s="10"/>
      <c r="C42" s="36"/>
      <c r="D42" s="10"/>
      <c r="E42" s="37"/>
      <c r="F42" s="10"/>
      <c r="G42" s="38"/>
      <c r="H42" s="31"/>
      <c r="I42" s="3"/>
      <c r="J42" s="3"/>
      <c r="K42" s="3"/>
      <c r="L42" s="3"/>
      <c r="M42" s="3"/>
      <c r="N42" s="39"/>
      <c r="O42" s="30"/>
    </row>
    <row r="43" spans="1:16" ht="15" x14ac:dyDescent="0.2">
      <c r="A43" s="29" t="s">
        <v>38</v>
      </c>
      <c r="B43" s="10"/>
      <c r="C43" s="40"/>
      <c r="D43" s="10"/>
      <c r="E43" s="37"/>
      <c r="F43" s="10"/>
      <c r="G43" s="38"/>
      <c r="H43" s="31"/>
      <c r="I43" s="3"/>
      <c r="J43" s="3"/>
      <c r="K43" s="3"/>
      <c r="L43" s="3"/>
      <c r="M43" s="3"/>
      <c r="N43" s="39"/>
      <c r="O43" s="30"/>
    </row>
    <row r="44" spans="1:16" ht="4.5" customHeight="1" x14ac:dyDescent="0.2">
      <c r="A44" s="16"/>
      <c r="B44" s="6"/>
      <c r="C44" s="6"/>
      <c r="D44" s="3"/>
      <c r="E44" s="24"/>
      <c r="F44" s="3"/>
      <c r="G44" s="3"/>
      <c r="H44" s="3"/>
      <c r="I44" s="3"/>
      <c r="J44" s="3"/>
      <c r="K44" s="3"/>
      <c r="L44" s="3"/>
      <c r="M44" s="3"/>
      <c r="N44" s="3"/>
      <c r="O44" s="17"/>
    </row>
    <row r="45" spans="1:16" ht="15.75" x14ac:dyDescent="0.2">
      <c r="A45" s="134"/>
      <c r="B45" s="135"/>
      <c r="C45" s="135"/>
      <c r="D45" s="135"/>
      <c r="E45" s="135" t="s">
        <v>25</v>
      </c>
      <c r="F45" s="135"/>
      <c r="G45" s="135"/>
      <c r="H45" s="135" t="s">
        <v>8</v>
      </c>
      <c r="I45" s="135"/>
      <c r="J45" s="135"/>
      <c r="K45" s="42"/>
      <c r="L45" s="135" t="s">
        <v>24</v>
      </c>
      <c r="M45" s="135"/>
      <c r="N45" s="135"/>
      <c r="O45" s="136"/>
    </row>
    <row r="46" spans="1:16" ht="15.75" x14ac:dyDescent="0.2">
      <c r="A46" s="56"/>
      <c r="B46" s="57"/>
      <c r="C46" s="57"/>
      <c r="D46" s="57"/>
      <c r="E46" s="57"/>
      <c r="F46" s="58"/>
      <c r="G46" s="58"/>
      <c r="H46" s="58"/>
      <c r="I46" s="58"/>
      <c r="J46" s="58"/>
      <c r="K46" s="58"/>
      <c r="L46" s="58"/>
      <c r="M46" s="58"/>
      <c r="N46" s="58"/>
      <c r="O46" s="59"/>
    </row>
    <row r="47" spans="1:16" ht="15.75" x14ac:dyDescent="0.2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60"/>
    </row>
    <row r="48" spans="1:16" x14ac:dyDescent="0.2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52"/>
      <c r="L48" s="138"/>
      <c r="M48" s="138"/>
      <c r="N48" s="138"/>
      <c r="O48" s="139"/>
    </row>
    <row r="49" spans="1:15" x14ac:dyDescent="0.2">
      <c r="A49" s="61"/>
      <c r="D49" s="52"/>
      <c r="E49" s="62"/>
      <c r="F49" s="52"/>
      <c r="G49" s="52"/>
      <c r="H49" s="52"/>
      <c r="I49" s="52"/>
      <c r="J49" s="52"/>
      <c r="K49" s="52"/>
      <c r="L49" s="52"/>
      <c r="M49" s="52"/>
      <c r="N49" s="52"/>
      <c r="O49" s="63"/>
    </row>
    <row r="50" spans="1:15" x14ac:dyDescent="0.2">
      <c r="A50" s="61"/>
      <c r="D50" s="52"/>
      <c r="E50" s="62"/>
      <c r="F50" s="52"/>
      <c r="G50" s="52"/>
      <c r="H50" s="52"/>
      <c r="I50" s="52"/>
      <c r="J50" s="52"/>
      <c r="K50" s="52"/>
      <c r="L50" s="52"/>
      <c r="M50" s="52"/>
      <c r="N50" s="52"/>
      <c r="O50" s="63"/>
    </row>
    <row r="51" spans="1:15" ht="16.5" thickBot="1" x14ac:dyDescent="0.25">
      <c r="A51" s="140" t="s">
        <v>20</v>
      </c>
      <c r="B51" s="141"/>
      <c r="C51" s="141"/>
      <c r="D51" s="141"/>
      <c r="E51" s="141" t="str">
        <f>G19</f>
        <v>А.М.МИЛОШЕВИЧ (1 кат, г.Москва)</v>
      </c>
      <c r="F51" s="141"/>
      <c r="G51" s="141"/>
      <c r="H51" s="141" t="str">
        <f>G17</f>
        <v>В.Н.ГНИДЕНКО (ВК, г.Тула)</v>
      </c>
      <c r="I51" s="141"/>
      <c r="J51" s="141"/>
      <c r="K51" s="64"/>
      <c r="L51" s="141" t="str">
        <f>G18</f>
        <v>О.В.БЕЛОБОРОДОВА (1кат, г.Москва)</v>
      </c>
      <c r="M51" s="141"/>
      <c r="N51" s="141"/>
      <c r="O51" s="142"/>
    </row>
    <row r="52" spans="1:15" ht="13.5" thickTop="1" x14ac:dyDescent="0.2"/>
  </sheetData>
  <mergeCells count="44">
    <mergeCell ref="A40:O40"/>
    <mergeCell ref="A48:E48"/>
    <mergeCell ref="F48:J48"/>
    <mergeCell ref="L48:O48"/>
    <mergeCell ref="A51:D51"/>
    <mergeCell ref="E51:G51"/>
    <mergeCell ref="H51:J51"/>
    <mergeCell ref="L51:O51"/>
    <mergeCell ref="A41:D41"/>
    <mergeCell ref="G41:O41"/>
    <mergeCell ref="A45:D45"/>
    <mergeCell ref="E45:G45"/>
    <mergeCell ref="H45:J45"/>
    <mergeCell ref="L45:O45"/>
    <mergeCell ref="O21:O22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H19:J19"/>
    <mergeCell ref="A7:O7"/>
    <mergeCell ref="A8:O8"/>
    <mergeCell ref="A9:O9"/>
    <mergeCell ref="A10:O10"/>
    <mergeCell ref="A11:O11"/>
    <mergeCell ref="A12:O12"/>
    <mergeCell ref="A15:G15"/>
    <mergeCell ref="H15:O15"/>
    <mergeCell ref="H16:O16"/>
    <mergeCell ref="H17:O17"/>
    <mergeCell ref="H18:O18"/>
    <mergeCell ref="A6:O6"/>
    <mergeCell ref="A1:O1"/>
    <mergeCell ref="A2:O2"/>
    <mergeCell ref="A3:O3"/>
    <mergeCell ref="A4:O4"/>
    <mergeCell ref="A5:O5"/>
  </mergeCells>
  <conditionalFormatting sqref="G42:G43">
    <cfRule type="duplicateValues" dxfId="0" priority="1"/>
  </conditionalFormatting>
  <pageMargins left="0.7" right="0.7" top="0.75" bottom="0.75" header="0.3" footer="0.3"/>
  <pageSetup paperSize="9" scale="3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Парн г. пресл 4 км юноши 15-16</vt:lpstr>
      <vt:lpstr>'Парн г. пресл 4 км юноши 15-16'!Область_печати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Белобородова Оксана Викторовна</cp:lastModifiedBy>
  <cp:lastPrinted>2021-05-18T13:50:02Z</cp:lastPrinted>
  <dcterms:created xsi:type="dcterms:W3CDTF">1996-10-08T23:32:33Z</dcterms:created>
  <dcterms:modified xsi:type="dcterms:W3CDTF">2024-11-14T15:53:59Z</dcterms:modified>
</cp:coreProperties>
</file>