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инд г. пресл. 2 км" sheetId="100" r:id="rId1"/>
  </sheets>
  <definedNames>
    <definedName name="_xlnm.Print_Area" localSheetId="0">'инд г. пресл. 2 км'!$A$1:$O$78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00" l="1"/>
  <c r="M25" i="100"/>
  <c r="M26" i="100"/>
  <c r="M27" i="100"/>
  <c r="M29" i="100"/>
  <c r="M30" i="100"/>
  <c r="M31" i="100"/>
  <c r="M32" i="100"/>
  <c r="M33" i="100"/>
  <c r="M34" i="100"/>
  <c r="M35" i="100"/>
  <c r="M37" i="100"/>
  <c r="M38" i="100"/>
  <c r="M40" i="100"/>
  <c r="M41" i="100"/>
  <c r="M42" i="100"/>
  <c r="M43" i="100"/>
  <c r="M45" i="100"/>
  <c r="M46" i="100"/>
  <c r="M49" i="100"/>
  <c r="M50" i="100"/>
  <c r="M51" i="100"/>
  <c r="M54" i="100"/>
  <c r="M55" i="100"/>
  <c r="M56" i="100"/>
  <c r="M57" i="100"/>
  <c r="M58" i="100"/>
  <c r="M59" i="100"/>
  <c r="M61" i="100"/>
  <c r="M62" i="100"/>
  <c r="M63" i="100"/>
  <c r="M64" i="100"/>
  <c r="M65" i="100"/>
  <c r="M66" i="100"/>
  <c r="M23" i="100"/>
  <c r="M39" i="100"/>
  <c r="M47" i="100"/>
  <c r="M48" i="100"/>
  <c r="M28" i="100"/>
  <c r="M36" i="100"/>
  <c r="M44" i="100"/>
  <c r="M52" i="100"/>
  <c r="M53" i="100"/>
  <c r="M60" i="100"/>
  <c r="M78" i="100" l="1"/>
  <c r="H78" i="100"/>
  <c r="E78" i="100"/>
</calcChain>
</file>

<file path=xl/sharedStrings.xml><?xml version="1.0" encoding="utf-8"?>
<sst xmlns="http://schemas.openxmlformats.org/spreadsheetml/2006/main" count="154" uniqueCount="82">
  <si>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</si>
  <si>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</si>
  <si>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</si>
  <si>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</si>
  <si>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</si>
  <si>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</si>
  <si>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</si>
  <si>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</si>
  <si>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</si>
  <si>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</si>
  <si>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</si>
  <si>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</si>
  <si>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</si>
  <si>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</si>
  <si>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</si>
  <si>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ГЛАВНЫЙ СУДЬЯ:</t>
  </si>
  <si>
    <t>ГЛАВНЫЙ СЕКРЕТАРЬ:</t>
  </si>
  <si>
    <t>ИТОГОВЫЙ ПРОТОКОЛ</t>
  </si>
  <si>
    <t>СКОРОСТЬ км/ч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</si>
  <si>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</si>
  <si>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</si>
  <si>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</si>
  <si>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</si>
  <si>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</si>
  <si>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</si>
  <si>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</si>
  <si>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</si>
  <si>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</si>
  <si>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</si>
  <si>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МЕСТО ПРОВЕДЕНИЯ: г. Санкт-Петербург</t>
  </si>
  <si>
    <t>НАЗВАНИЕ ТРАССЫ / РЕГ. НОМЕР: велотрек "Локосфинкс"</t>
  </si>
  <si>
    <t>Михайлова И.Н. (ВК, Санкт-Петербург)</t>
  </si>
  <si>
    <t>0-1000 м</t>
  </si>
  <si>
    <t>1000-2000 м</t>
  </si>
  <si>
    <t>ДЛИНА ТРЕКА: 250 м</t>
  </si>
  <si>
    <t>РЕЗУЛЬТАТ И МЕСТО НА ОТРЕЗКЕ</t>
  </si>
  <si>
    <t>Температура: +23</t>
  </si>
  <si>
    <t>Влажность: 61 %</t>
  </si>
  <si>
    <t>Финал 1-2 место</t>
  </si>
  <si>
    <t>Финал 3-4 место</t>
  </si>
  <si>
    <t>Квалификация</t>
  </si>
  <si>
    <t>№ ВРВС: 0080341811С</t>
  </si>
  <si>
    <t>0,250/8</t>
  </si>
  <si>
    <t>трек - индивидуальная гонка преследования 2 км</t>
  </si>
  <si>
    <t>Даньшина Полина</t>
  </si>
  <si>
    <t>Чертихина Юлия</t>
  </si>
  <si>
    <t>Крапивина Дарья</t>
  </si>
  <si>
    <t>Кокарева Аглая</t>
  </si>
  <si>
    <t>Ившичева Яна</t>
  </si>
  <si>
    <t>Сагдиева Асия</t>
  </si>
  <si>
    <t>Исмагилова Лилия</t>
  </si>
  <si>
    <t>Грибова Марина</t>
  </si>
  <si>
    <t>Павловская Мария</t>
  </si>
  <si>
    <t>Мучкаева Людмила</t>
  </si>
  <si>
    <t>Лебедева Дарья</t>
  </si>
  <si>
    <t>Желонкина Софья</t>
  </si>
  <si>
    <t>Журавлева Екатерина</t>
  </si>
  <si>
    <t>Гладченко Татьяна</t>
  </si>
  <si>
    <t>Юниорки 17-18 лет</t>
  </si>
  <si>
    <t>Международные соревнования</t>
  </si>
  <si>
    <t>Гран При Санкт-Петербурга</t>
  </si>
  <si>
    <t>№ ЕКП 2023: 21027</t>
  </si>
  <si>
    <t>ДАТА ПРОВЕДЕНИЯ: 2 Июня 2023 года</t>
  </si>
  <si>
    <t>Соловьев Г.Н. (ВК, Санкт-Петербург)</t>
  </si>
  <si>
    <t>Валова А.С. (ВК, Санкт-Петербург)</t>
  </si>
  <si>
    <t>Смирнова Диана</t>
  </si>
  <si>
    <t>Деменкова Анастасия</t>
  </si>
  <si>
    <t>Сакун Аделина</t>
  </si>
  <si>
    <t>Республика Беларусь</t>
  </si>
  <si>
    <t>Ловейко Диана</t>
  </si>
  <si>
    <t>Бек Анастасия</t>
  </si>
  <si>
    <t>Васюкова Валерия</t>
  </si>
  <si>
    <t>Соломатина Олеся</t>
  </si>
  <si>
    <t>Пахомова Анастасия</t>
  </si>
  <si>
    <t>Городко Дарья</t>
  </si>
  <si>
    <t>Костина Ольга</t>
  </si>
  <si>
    <t>Алексеева Васса</t>
  </si>
  <si>
    <t xml:space="preserve">Семенчукова Екатерина </t>
  </si>
  <si>
    <t>Гладкова Виктория</t>
  </si>
  <si>
    <t>Давыдовская Ольга</t>
  </si>
  <si>
    <t>Конрад Полина</t>
  </si>
  <si>
    <t>Новолодская Ангелина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</si>
</sst>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"/>
    <numFmt numFmtId="165" formatCode="h:mm:ss.00"/>
    <numFmt numFmtId="166" formatCode="0.0"/>
    <numFmt numFmtId="167" formatCode="m:ss.000"/>
    <numFmt numFmtId="168" formatCode="m:ss.00"/>
    <numFmt numFmtId="169" formatCode="0.000"/>
  </numFmts>
  <fonts count="2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2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2" fontId="11" fillId="0" borderId="3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11" fillId="0" borderId="17" xfId="0" applyNumberFormat="1" applyFont="1" applyBorder="1" applyAlignment="1">
      <alignment horizontal="right" vertical="center"/>
    </xf>
    <xf numFmtId="165" fontId="5" fillId="0" borderId="27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2" fontId="14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14" fillId="0" borderId="5" xfId="0" applyNumberFormat="1" applyFont="1" applyBorder="1" applyAlignment="1">
      <alignment horizontal="center" vertical="center"/>
    </xf>
    <xf numFmtId="0" fontId="3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9" fillId="0" borderId="0" xfId="0" applyFont="1"/>
    <xf numFmtId="0" fontId="20" fillId="0" borderId="0" xfId="0" applyFont="1"/>
    <xf numFmtId="165" fontId="8" fillId="0" borderId="5" xfId="0" applyNumberFormat="1" applyFont="1" applyBorder="1" applyAlignment="1">
      <alignment horizontal="left" vertical="center"/>
    </xf>
    <xf numFmtId="0" fontId="17" fillId="0" borderId="18" xfId="0" applyNumberFormat="1" applyFont="1" applyBorder="1" applyAlignment="1">
      <alignment horizontal="center" vertical="center" wrapText="1"/>
    </xf>
    <xf numFmtId="167" fontId="17" fillId="0" borderId="1" xfId="0" applyNumberFormat="1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0" fontId="5" fillId="0" borderId="0" xfId="0" applyFont="1"/>
    <xf numFmtId="1" fontId="17" fillId="0" borderId="6" xfId="0" applyNumberFormat="1" applyFont="1" applyBorder="1" applyAlignment="1">
      <alignment horizontal="center" vertical="center"/>
    </xf>
    <xf numFmtId="168" fontId="17" fillId="0" borderId="4" xfId="0" applyNumberFormat="1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3" fillId="3" borderId="13" xfId="0" applyFont="1" applyFill="1" applyBorder="1" applyAlignment="1">
      <alignment horizontal="right" vertical="center"/>
    </xf>
    <xf numFmtId="0" fontId="17" fillId="0" borderId="35" xfId="0" applyNumberFormat="1" applyFont="1" applyBorder="1" applyAlignment="1">
      <alignment horizontal="center" vertical="center" wrapText="1"/>
    </xf>
    <xf numFmtId="0" fontId="17" fillId="0" borderId="3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left" vertical="center"/>
    </xf>
    <xf numFmtId="14" fontId="17" fillId="0" borderId="36" xfId="0" applyNumberFormat="1" applyFont="1" applyBorder="1" applyAlignment="1">
      <alignment horizontal="center" vertical="center"/>
    </xf>
    <xf numFmtId="168" fontId="17" fillId="0" borderId="29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67" fontId="17" fillId="0" borderId="36" xfId="0" applyNumberFormat="1" applyFont="1" applyBorder="1" applyAlignment="1">
      <alignment horizontal="center" vertical="center"/>
    </xf>
    <xf numFmtId="169" fontId="5" fillId="0" borderId="36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left" vertical="center"/>
    </xf>
    <xf numFmtId="14" fontId="17" fillId="0" borderId="39" xfId="0" applyNumberFormat="1" applyFont="1" applyBorder="1" applyAlignment="1">
      <alignment horizontal="center" vertical="center"/>
    </xf>
    <xf numFmtId="168" fontId="17" fillId="0" borderId="40" xfId="0" applyNumberFormat="1" applyFont="1" applyBorder="1" applyAlignment="1">
      <alignment horizontal="center" vertical="center"/>
    </xf>
    <xf numFmtId="1" fontId="17" fillId="0" borderId="41" xfId="0" applyNumberFormat="1" applyFont="1" applyBorder="1" applyAlignment="1">
      <alignment horizontal="center" vertical="center"/>
    </xf>
    <xf numFmtId="167" fontId="17" fillId="0" borderId="39" xfId="0" applyNumberFormat="1" applyFont="1" applyBorder="1" applyAlignment="1">
      <alignment horizontal="center" vertical="center"/>
    </xf>
    <xf numFmtId="169" fontId="5" fillId="0" borderId="39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8" fillId="2" borderId="31" xfId="3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165" fontId="8" fillId="2" borderId="31" xfId="3" applyNumberFormat="1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center" vertical="center" wrapText="1"/>
    </xf>
    <xf numFmtId="2" fontId="8" fillId="2" borderId="31" xfId="3" applyNumberFormat="1" applyFont="1" applyFill="1" applyBorder="1" applyAlignment="1">
      <alignment horizontal="center" vertical="center" wrapText="1"/>
    </xf>
    <xf numFmtId="2" fontId="8" fillId="2" borderId="34" xfId="3" applyNumberFormat="1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4" fontId="8" fillId="2" borderId="31" xfId="3" applyNumberFormat="1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65" fontId="10" fillId="2" borderId="17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left" vertical="center"/>
    </xf>
    <xf numFmtId="165" fontId="8" fillId="0" borderId="5" xfId="0" applyNumberFormat="1" applyFont="1" applyBorder="1" applyAlignment="1">
      <alignment horizontal="left" vertical="center"/>
    </xf>
    <xf numFmtId="165" fontId="8" fillId="0" borderId="17" xfId="0" applyNumberFormat="1" applyFont="1" applyBorder="1" applyAlignment="1">
      <alignment horizontal="left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90200</xdr:colOff>
      <xdr:row>0</xdr:row>
      <xdr:rowOff>25344</xdr:rowOff>
    </xdr:from>
    <xdr:to>
      <xdr:col>1</xdr:col>
      <xdr:colOff>320990</xdr:colOff>
      <xdr:row>4</xdr:row>
      <xdr:rowOff>20934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0" y="25344"/>
          <a:ext cx="652960" cy="655013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237255</xdr:colOff>
      <xdr:row>4</xdr:row>
      <xdr:rowOff>52335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565" y="67445"/>
          <a:ext cx="919304" cy="644313"/>
        </a:xfrm>
        <a:prstGeom prst="rect">
          <a:avLst/>
        </a:prstGeom>
      </xdr:spPr>
    </xdr:pic>
    <xdr:clientData/>
  </xdr:twoCellAnchor>
  <xdr:oneCellAnchor>
    <xdr:from>
      <xdr:col>14</xdr:col>
      <xdr:colOff>31401</xdr:colOff>
      <xdr:row>0</xdr:row>
      <xdr:rowOff>59732</xdr:rowOff>
    </xdr:from>
    <xdr:ext cx="784299" cy="662493"/>
    <xdr:pic>
      <xdr:nvPicPr>
        <xdr:cNvPr id="5" name="Picture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9890" y="59732"/>
          <a:ext cx="784299" cy="662493"/>
        </a:xfrm>
        <a:prstGeom prst="rect">
          <a:avLst/>
        </a:prstGeom>
      </xdr:spPr>
    </xdr:pic>
    <xdr:clientData/>
  </xdr:oneCellAnchor>
  <xdr:twoCellAnchor>
    <xdr:from>
      <xdr:col>4</xdr:col>
      <xdr:colOff>533818</xdr:colOff>
      <xdr:row>71</xdr:row>
      <xdr:rowOff>146539</xdr:rowOff>
    </xdr:from>
    <xdr:to>
      <xdr:col>6</xdr:col>
      <xdr:colOff>665493</xdr:colOff>
      <xdr:row>77</xdr:row>
      <xdr:rowOff>116079</xdr:rowOff>
    </xdr:to>
    <xdr:pic>
      <xdr:nvPicPr>
        <xdr:cNvPr id="6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2719" y="11984753"/>
          <a:ext cx="1314450" cy="942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31401</xdr:colOff>
      <xdr:row>72</xdr:row>
      <xdr:rowOff>115137</xdr:rowOff>
    </xdr:from>
    <xdr:to>
      <xdr:col>11</xdr:col>
      <xdr:colOff>102682</xdr:colOff>
      <xdr:row>76</xdr:row>
      <xdr:rowOff>58615</xdr:rowOff>
    </xdr:to>
    <xdr:pic>
      <xdr:nvPicPr>
        <xdr:cNvPr id="7" name="Рисунок 1" descr="C:\Users\Judge\Downloads\радчук настя подпись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9286" y="12141758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439616</xdr:colOff>
      <xdr:row>71</xdr:row>
      <xdr:rowOff>136071</xdr:rowOff>
    </xdr:from>
    <xdr:to>
      <xdr:col>14</xdr:col>
      <xdr:colOff>427684</xdr:colOff>
      <xdr:row>77</xdr:row>
      <xdr:rowOff>77038</xdr:rowOff>
    </xdr:to>
    <xdr:pic>
      <xdr:nvPicPr>
        <xdr:cNvPr id="8" name="Рисунок 7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9149" y="11974285"/>
          <a:ext cx="1390650" cy="91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view="pageBreakPreview" topLeftCell="A11" zoomScale="91" zoomScaleNormal="91" zoomScaleSheetLayoutView="91" workbookViewId="0">
      <selection activeCell="L41" sqref="L41"/>
    </sheetView>
  </sheetViews>
  <sheetFormatPr defaultColWidth="8.85546875" defaultRowHeight="12.75" x14ac:dyDescent="0.2"/>
  <cols>
    <col min="1" max="1" width="6.28515625" customWidth="1"/>
    <col min="2" max="2" width="6.42578125" customWidth="1"/>
    <col min="3" max="3" width="11.140625" customWidth="1"/>
    <col min="4" max="4" width="19.42578125" customWidth="1"/>
    <col min="5" max="5" width="10.42578125" customWidth="1"/>
    <col min="6" max="6" width="7.42578125" customWidth="1"/>
    <col min="7" max="7" width="19.7109375" customWidth="1"/>
    <col min="8" max="8" width="9" customWidth="1"/>
    <col min="9" max="9" width="3.5703125" customWidth="1"/>
    <col min="10" max="10" width="8.85546875" customWidth="1"/>
    <col min="11" max="11" width="3.140625" customWidth="1"/>
    <col min="12" max="12" width="8.85546875" customWidth="1"/>
    <col min="13" max="13" width="9.7109375" customWidth="1"/>
    <col min="14" max="14" width="11.28515625" customWidth="1"/>
    <col min="15" max="15" width="14" customWidth="1"/>
  </cols>
  <sheetData>
    <row r="1" spans="1:17" ht="21" x14ac:dyDescent="0.2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7" ht="6.7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</row>
    <row r="3" spans="1:17" ht="21" x14ac:dyDescent="0.2">
      <c r="A3" s="152" t="s">
        <v>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</row>
    <row r="4" spans="1:17" ht="4.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7" ht="6.75" customHeight="1" x14ac:dyDescent="0.2">
      <c r="A5" s="153" t="s">
        <v>23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7" ht="28.5" x14ac:dyDescent="0.2">
      <c r="A6" s="151" t="s">
        <v>59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1:17" ht="21" x14ac:dyDescent="0.2">
      <c r="A7" s="154" t="s">
        <v>60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7" ht="8.25" customHeight="1" thickBot="1" x14ac:dyDescent="0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</row>
    <row r="9" spans="1:17" ht="19.5" thickTop="1" x14ac:dyDescent="0.2">
      <c r="A9" s="156" t="s">
        <v>17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8"/>
    </row>
    <row r="10" spans="1:17" ht="18.75" x14ac:dyDescent="0.2">
      <c r="A10" s="159" t="s">
        <v>43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1"/>
    </row>
    <row r="11" spans="1:17" ht="18.75" x14ac:dyDescent="0.2">
      <c r="A11" s="162" t="s">
        <v>58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</row>
    <row r="12" spans="1:17" ht="8.25" customHeight="1" x14ac:dyDescent="0.2">
      <c r="A12" s="165" t="s">
        <v>23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</row>
    <row r="13" spans="1:17" ht="15.75" x14ac:dyDescent="0.2">
      <c r="A13" s="168" t="s">
        <v>29</v>
      </c>
      <c r="B13" s="169"/>
      <c r="C13" s="169"/>
      <c r="D13" s="169"/>
      <c r="E13" s="15"/>
      <c r="F13" s="1"/>
      <c r="G13" s="29" t="s">
        <v>27</v>
      </c>
      <c r="H13" s="24"/>
      <c r="I13" s="24"/>
      <c r="J13" s="24"/>
      <c r="K13" s="24"/>
      <c r="L13" s="24"/>
      <c r="M13" s="12"/>
      <c r="N13" s="9"/>
      <c r="O13" s="92" t="s">
        <v>41</v>
      </c>
    </row>
    <row r="14" spans="1:17" ht="15.75" x14ac:dyDescent="0.2">
      <c r="A14" s="170" t="s">
        <v>62</v>
      </c>
      <c r="B14" s="171"/>
      <c r="C14" s="171"/>
      <c r="D14" s="171"/>
      <c r="E14" s="16"/>
      <c r="F14" s="2"/>
      <c r="G14" s="50" t="s">
        <v>28</v>
      </c>
      <c r="H14" s="25"/>
      <c r="I14" s="25"/>
      <c r="J14" s="25"/>
      <c r="K14" s="25"/>
      <c r="L14" s="25"/>
      <c r="M14" s="13"/>
      <c r="N14" s="10"/>
      <c r="O14" s="11" t="s">
        <v>61</v>
      </c>
    </row>
    <row r="15" spans="1:17" ht="15" x14ac:dyDescent="0.2">
      <c r="A15" s="122" t="s">
        <v>8</v>
      </c>
      <c r="B15" s="113"/>
      <c r="C15" s="113"/>
      <c r="D15" s="113"/>
      <c r="E15" s="113"/>
      <c r="F15" s="113"/>
      <c r="G15" s="138"/>
      <c r="H15" s="139" t="s">
        <v>1</v>
      </c>
      <c r="I15" s="140"/>
      <c r="J15" s="140"/>
      <c r="K15" s="140"/>
      <c r="L15" s="140"/>
      <c r="M15" s="140"/>
      <c r="N15" s="140"/>
      <c r="O15" s="141"/>
      <c r="Q15" s="55"/>
    </row>
    <row r="16" spans="1:17" ht="15" x14ac:dyDescent="0.2">
      <c r="A16" s="19"/>
      <c r="B16" s="20"/>
      <c r="C16" s="20"/>
      <c r="D16" s="21"/>
      <c r="E16" s="4" t="s">
        <v>23</v>
      </c>
      <c r="F16" s="21"/>
      <c r="G16" s="4"/>
      <c r="H16" s="142" t="s">
        <v>30</v>
      </c>
      <c r="I16" s="143"/>
      <c r="J16" s="143"/>
      <c r="K16" s="143"/>
      <c r="L16" s="143"/>
      <c r="M16" s="143"/>
      <c r="N16" s="143"/>
      <c r="O16" s="144"/>
    </row>
    <row r="17" spans="1:15" ht="15" x14ac:dyDescent="0.2">
      <c r="A17" s="19" t="s">
        <v>15</v>
      </c>
      <c r="B17" s="20"/>
      <c r="C17" s="20"/>
      <c r="D17" s="4"/>
      <c r="E17" s="17"/>
      <c r="F17" s="21"/>
      <c r="G17" s="51" t="s">
        <v>63</v>
      </c>
      <c r="H17" s="142" t="s">
        <v>26</v>
      </c>
      <c r="I17" s="143"/>
      <c r="J17" s="143"/>
      <c r="K17" s="143"/>
      <c r="L17" s="143"/>
      <c r="M17" s="143"/>
      <c r="N17" s="143"/>
      <c r="O17" s="144"/>
    </row>
    <row r="18" spans="1:15" ht="15" x14ac:dyDescent="0.2">
      <c r="A18" s="19" t="s">
        <v>16</v>
      </c>
      <c r="B18" s="20"/>
      <c r="C18" s="20"/>
      <c r="D18" s="4"/>
      <c r="E18" s="17"/>
      <c r="F18" s="21"/>
      <c r="G18" s="51" t="s">
        <v>64</v>
      </c>
      <c r="H18" s="142" t="s">
        <v>34</v>
      </c>
      <c r="I18" s="143"/>
      <c r="J18" s="143"/>
      <c r="K18" s="143"/>
      <c r="L18" s="143"/>
      <c r="M18" s="143"/>
      <c r="N18" s="143"/>
      <c r="O18" s="144"/>
    </row>
    <row r="19" spans="1:15" ht="16.5" thickBot="1" x14ac:dyDescent="0.25">
      <c r="A19" s="19" t="s">
        <v>14</v>
      </c>
      <c r="B19" s="5"/>
      <c r="C19" s="5"/>
      <c r="D19" s="3"/>
      <c r="E19" s="27"/>
      <c r="F19" s="3"/>
      <c r="G19" s="51" t="s">
        <v>31</v>
      </c>
      <c r="H19" s="46" t="s">
        <v>22</v>
      </c>
      <c r="I19" s="68"/>
      <c r="J19" s="56"/>
      <c r="K19" s="68"/>
      <c r="L19" s="47"/>
      <c r="M19" s="54">
        <v>2</v>
      </c>
      <c r="O19" s="22" t="s">
        <v>42</v>
      </c>
    </row>
    <row r="20" spans="1:15" s="64" customFormat="1" ht="8.25" customHeight="1" thickTop="1" thickBot="1" x14ac:dyDescent="0.25">
      <c r="A20" s="7"/>
      <c r="B20" s="8"/>
      <c r="C20" s="8"/>
      <c r="D20" s="7"/>
      <c r="E20" s="18"/>
      <c r="F20" s="7"/>
      <c r="G20" s="7"/>
      <c r="H20" s="23"/>
      <c r="I20" s="23"/>
      <c r="J20" s="23"/>
      <c r="K20" s="23"/>
      <c r="L20" s="23"/>
      <c r="M20" s="14"/>
      <c r="N20" s="7"/>
      <c r="O20" s="7"/>
    </row>
    <row r="21" spans="1:15" s="66" customFormat="1" ht="13.5" customHeight="1" thickTop="1" x14ac:dyDescent="0.2">
      <c r="A21" s="134" t="s">
        <v>5</v>
      </c>
      <c r="B21" s="126" t="s">
        <v>11</v>
      </c>
      <c r="C21" s="126" t="s">
        <v>21</v>
      </c>
      <c r="D21" s="126" t="s">
        <v>2</v>
      </c>
      <c r="E21" s="136" t="s">
        <v>20</v>
      </c>
      <c r="F21" s="126" t="s">
        <v>7</v>
      </c>
      <c r="G21" s="126" t="s">
        <v>12</v>
      </c>
      <c r="H21" s="149" t="s">
        <v>35</v>
      </c>
      <c r="I21" s="150"/>
      <c r="J21" s="150"/>
      <c r="K21" s="150"/>
      <c r="L21" s="128" t="s">
        <v>6</v>
      </c>
      <c r="M21" s="130" t="s">
        <v>18</v>
      </c>
      <c r="N21" s="132" t="s">
        <v>19</v>
      </c>
      <c r="O21" s="145" t="s">
        <v>13</v>
      </c>
    </row>
    <row r="22" spans="1:15" s="66" customFormat="1" ht="12" x14ac:dyDescent="0.2">
      <c r="A22" s="135"/>
      <c r="B22" s="127"/>
      <c r="C22" s="127"/>
      <c r="D22" s="127"/>
      <c r="E22" s="137"/>
      <c r="F22" s="127"/>
      <c r="G22" s="127"/>
      <c r="H22" s="147" t="s">
        <v>32</v>
      </c>
      <c r="I22" s="148"/>
      <c r="J22" s="147" t="s">
        <v>33</v>
      </c>
      <c r="K22" s="148"/>
      <c r="L22" s="129"/>
      <c r="M22" s="131"/>
      <c r="N22" s="133"/>
      <c r="O22" s="146"/>
    </row>
    <row r="23" spans="1:15" s="74" customFormat="1" ht="25.5" x14ac:dyDescent="0.2">
      <c r="A23" s="69">
        <v>1</v>
      </c>
      <c r="B23" s="57">
        <v>172</v>
      </c>
      <c r="C23" s="57">
        <v>10085176690</v>
      </c>
      <c r="D23" s="58" t="s">
        <v>80</v>
      </c>
      <c r="E23" s="73">
        <v>38657</v>
      </c>
      <c r="F23" s="59"/>
      <c r="G23" s="59" t="s">
        <v>68</v>
      </c>
      <c r="H23" s="76">
        <v>8.3939814814814825E-4</v>
      </c>
      <c r="I23" s="75">
        <v>1</v>
      </c>
      <c r="J23" s="76">
        <v>8.0736111111111102E-4</v>
      </c>
      <c r="K23" s="75">
        <v>1</v>
      </c>
      <c r="L23" s="70">
        <v>1.6467592592592593E-3</v>
      </c>
      <c r="M23" s="77">
        <f>$M$19/((L23*24))</f>
        <v>50.604441945459655</v>
      </c>
      <c r="N23" s="59"/>
      <c r="O23" s="71" t="s">
        <v>38</v>
      </c>
    </row>
    <row r="24" spans="1:15" s="74" customFormat="1" ht="25.5" x14ac:dyDescent="0.2">
      <c r="A24" s="72">
        <v>2</v>
      </c>
      <c r="B24" s="57">
        <v>52</v>
      </c>
      <c r="C24" s="57">
        <v>10124975083</v>
      </c>
      <c r="D24" s="58" t="s">
        <v>81</v>
      </c>
      <c r="E24" s="73">
        <v>40017</v>
      </c>
      <c r="F24" s="57"/>
      <c r="G24" s="57" t="s">
        <v>24</v>
      </c>
      <c r="H24" s="76">
        <v>8.547222222222221E-4</v>
      </c>
      <c r="I24" s="75">
        <v>3</v>
      </c>
      <c r="J24" s="76">
        <v>8.1377314814814821E-4</v>
      </c>
      <c r="K24" s="75">
        <v>2</v>
      </c>
      <c r="L24" s="70">
        <v>1.6684953703703703E-3</v>
      </c>
      <c r="M24" s="77">
        <f t="shared" ref="M24:M66" si="0">$M$19/((L24*24))</f>
        <v>49.945199017744422</v>
      </c>
      <c r="N24" s="59"/>
      <c r="O24" s="71" t="s">
        <v>38</v>
      </c>
    </row>
    <row r="25" spans="1:15" s="74" customFormat="1" ht="25.5" x14ac:dyDescent="0.2">
      <c r="A25" s="69">
        <v>3</v>
      </c>
      <c r="B25" s="57">
        <v>42</v>
      </c>
      <c r="C25" s="57">
        <v>10111632836</v>
      </c>
      <c r="D25" s="58" t="s">
        <v>44</v>
      </c>
      <c r="E25" s="73">
        <v>39137</v>
      </c>
      <c r="F25" s="57"/>
      <c r="G25" s="57" t="s">
        <v>24</v>
      </c>
      <c r="H25" s="76">
        <v>8.5239583333333337E-4</v>
      </c>
      <c r="I25" s="75">
        <v>2</v>
      </c>
      <c r="J25" s="76">
        <v>8.1739583333333328E-4</v>
      </c>
      <c r="K25" s="75">
        <v>3</v>
      </c>
      <c r="L25" s="70">
        <v>1.6697916666666666E-3</v>
      </c>
      <c r="M25" s="77">
        <f t="shared" si="0"/>
        <v>49.906425452276984</v>
      </c>
      <c r="N25" s="59"/>
      <c r="O25" s="71" t="s">
        <v>39</v>
      </c>
    </row>
    <row r="26" spans="1:15" s="74" customFormat="1" ht="26.25" thickBot="1" x14ac:dyDescent="0.25">
      <c r="A26" s="103">
        <v>4</v>
      </c>
      <c r="B26" s="104">
        <v>46</v>
      </c>
      <c r="C26" s="104">
        <v>10080748238</v>
      </c>
      <c r="D26" s="105" t="s">
        <v>45</v>
      </c>
      <c r="E26" s="106">
        <v>39121</v>
      </c>
      <c r="F26" s="104"/>
      <c r="G26" s="104" t="s">
        <v>24</v>
      </c>
      <c r="H26" s="107">
        <v>8.634490740740741E-4</v>
      </c>
      <c r="I26" s="108">
        <v>4</v>
      </c>
      <c r="J26" s="107">
        <v>8.3750000000000003E-4</v>
      </c>
      <c r="K26" s="108">
        <v>4</v>
      </c>
      <c r="L26" s="109">
        <v>1.7009490740740741E-3</v>
      </c>
      <c r="M26" s="110">
        <f t="shared" si="0"/>
        <v>48.992256501680707</v>
      </c>
      <c r="N26" s="111"/>
      <c r="O26" s="112" t="s">
        <v>39</v>
      </c>
    </row>
    <row r="27" spans="1:15" s="74" customFormat="1" x14ac:dyDescent="0.2">
      <c r="A27" s="93">
        <v>5</v>
      </c>
      <c r="B27" s="94">
        <v>43</v>
      </c>
      <c r="C27" s="94">
        <v>10094559422</v>
      </c>
      <c r="D27" s="95" t="s">
        <v>65</v>
      </c>
      <c r="E27" s="96">
        <v>38505</v>
      </c>
      <c r="F27" s="94"/>
      <c r="G27" s="94" t="s">
        <v>24</v>
      </c>
      <c r="H27" s="97">
        <v>8.6052083333333336E-4</v>
      </c>
      <c r="I27" s="98">
        <v>5</v>
      </c>
      <c r="J27" s="97">
        <v>8.3000000000000023E-4</v>
      </c>
      <c r="K27" s="98">
        <v>4</v>
      </c>
      <c r="L27" s="99">
        <v>1.6905208333333336E-3</v>
      </c>
      <c r="M27" s="100">
        <f t="shared" si="0"/>
        <v>49.294472857230879</v>
      </c>
      <c r="N27" s="101"/>
      <c r="O27" s="102" t="s">
        <v>40</v>
      </c>
    </row>
    <row r="28" spans="1:15" s="74" customFormat="1" x14ac:dyDescent="0.2">
      <c r="A28" s="72">
        <v>6</v>
      </c>
      <c r="B28" s="57">
        <v>83</v>
      </c>
      <c r="C28" s="57">
        <v>10083214765</v>
      </c>
      <c r="D28" s="58" t="s">
        <v>46</v>
      </c>
      <c r="E28" s="73">
        <v>38652</v>
      </c>
      <c r="F28" s="57"/>
      <c r="G28" s="94" t="s">
        <v>24</v>
      </c>
      <c r="H28" s="76">
        <v>8.8304398148148151E-4</v>
      </c>
      <c r="I28" s="75">
        <v>11</v>
      </c>
      <c r="J28" s="76">
        <v>8.1680555555555554E-4</v>
      </c>
      <c r="K28" s="75">
        <v>3</v>
      </c>
      <c r="L28" s="70">
        <v>1.699849537037037E-3</v>
      </c>
      <c r="M28" s="77">
        <f t="shared" si="0"/>
        <v>49.023946836253209</v>
      </c>
      <c r="N28" s="59"/>
      <c r="O28" s="71" t="s">
        <v>40</v>
      </c>
    </row>
    <row r="29" spans="1:15" s="74" customFormat="1" x14ac:dyDescent="0.2">
      <c r="A29" s="69">
        <v>7</v>
      </c>
      <c r="B29" s="57">
        <v>55</v>
      </c>
      <c r="C29" s="57">
        <v>10127774848</v>
      </c>
      <c r="D29" s="58" t="s">
        <v>66</v>
      </c>
      <c r="E29" s="73">
        <v>39967</v>
      </c>
      <c r="F29" s="57"/>
      <c r="G29" s="57" t="s">
        <v>24</v>
      </c>
      <c r="H29" s="76">
        <v>8.7900462962962965E-4</v>
      </c>
      <c r="I29" s="75">
        <v>9</v>
      </c>
      <c r="J29" s="76">
        <v>8.4468750000000006E-4</v>
      </c>
      <c r="K29" s="75">
        <v>7</v>
      </c>
      <c r="L29" s="70">
        <v>1.7236921296296297E-3</v>
      </c>
      <c r="M29" s="77">
        <f t="shared" si="0"/>
        <v>48.345833864913679</v>
      </c>
      <c r="N29" s="59"/>
      <c r="O29" s="71" t="s">
        <v>40</v>
      </c>
    </row>
    <row r="30" spans="1:15" s="74" customFormat="1" x14ac:dyDescent="0.2">
      <c r="A30" s="72">
        <v>8</v>
      </c>
      <c r="B30" s="57">
        <v>45</v>
      </c>
      <c r="C30" s="57">
        <v>10111631927</v>
      </c>
      <c r="D30" s="58" t="s">
        <v>47</v>
      </c>
      <c r="E30" s="73">
        <v>39348</v>
      </c>
      <c r="F30" s="57"/>
      <c r="G30" s="57" t="s">
        <v>24</v>
      </c>
      <c r="H30" s="76">
        <v>8.6899305555555558E-4</v>
      </c>
      <c r="I30" s="75">
        <v>6</v>
      </c>
      <c r="J30" s="76">
        <v>8.5827546296296303E-4</v>
      </c>
      <c r="K30" s="75">
        <v>8</v>
      </c>
      <c r="L30" s="70">
        <v>1.7272685185185186E-3</v>
      </c>
      <c r="M30" s="77">
        <f t="shared" si="0"/>
        <v>48.245731592913238</v>
      </c>
      <c r="N30" s="59"/>
      <c r="O30" s="71" t="s">
        <v>40</v>
      </c>
    </row>
    <row r="31" spans="1:15" s="74" customFormat="1" x14ac:dyDescent="0.2">
      <c r="A31" s="69">
        <v>9</v>
      </c>
      <c r="B31" s="57">
        <v>44</v>
      </c>
      <c r="C31" s="57">
        <v>10095661683</v>
      </c>
      <c r="D31" s="58" t="s">
        <v>50</v>
      </c>
      <c r="E31" s="73">
        <v>39098</v>
      </c>
      <c r="F31" s="57"/>
      <c r="G31" s="57" t="s">
        <v>24</v>
      </c>
      <c r="H31" s="76">
        <v>8.8640046296296297E-4</v>
      </c>
      <c r="I31" s="75">
        <v>12</v>
      </c>
      <c r="J31" s="76">
        <v>8.6214120370370372E-4</v>
      </c>
      <c r="K31" s="75">
        <v>12</v>
      </c>
      <c r="L31" s="70">
        <v>1.7485416666666667E-3</v>
      </c>
      <c r="M31" s="77">
        <f t="shared" si="0"/>
        <v>47.658763255093525</v>
      </c>
      <c r="N31" s="59"/>
      <c r="O31" s="71" t="s">
        <v>40</v>
      </c>
    </row>
    <row r="32" spans="1:15" s="74" customFormat="1" x14ac:dyDescent="0.2">
      <c r="A32" s="72">
        <v>10</v>
      </c>
      <c r="B32" s="57">
        <v>47</v>
      </c>
      <c r="C32" s="57">
        <v>10137268320</v>
      </c>
      <c r="D32" s="58" t="s">
        <v>51</v>
      </c>
      <c r="E32" s="73">
        <v>39488</v>
      </c>
      <c r="F32" s="57"/>
      <c r="G32" s="57" t="s">
        <v>24</v>
      </c>
      <c r="H32" s="76">
        <v>8.76574074074074E-4</v>
      </c>
      <c r="I32" s="75">
        <v>8</v>
      </c>
      <c r="J32" s="76">
        <v>8.7233796296296289E-4</v>
      </c>
      <c r="K32" s="75">
        <v>13</v>
      </c>
      <c r="L32" s="70">
        <v>1.7489120370370369E-3</v>
      </c>
      <c r="M32" s="77">
        <f t="shared" si="0"/>
        <v>47.64867046973648</v>
      </c>
      <c r="N32" s="59"/>
      <c r="O32" s="71" t="s">
        <v>40</v>
      </c>
    </row>
    <row r="33" spans="1:15" s="74" customFormat="1" x14ac:dyDescent="0.2">
      <c r="A33" s="69">
        <v>11</v>
      </c>
      <c r="B33" s="57">
        <v>173</v>
      </c>
      <c r="C33" s="57">
        <v>10094470607</v>
      </c>
      <c r="D33" s="58" t="s">
        <v>67</v>
      </c>
      <c r="E33" s="73">
        <v>39035</v>
      </c>
      <c r="F33" s="57"/>
      <c r="G33" s="57" t="s">
        <v>68</v>
      </c>
      <c r="H33" s="76">
        <v>8.9533564814814814E-4</v>
      </c>
      <c r="I33" s="75">
        <v>16</v>
      </c>
      <c r="J33" s="76">
        <v>8.6151620370370397E-4</v>
      </c>
      <c r="K33" s="75">
        <v>11</v>
      </c>
      <c r="L33" s="70">
        <v>1.7568518518518521E-3</v>
      </c>
      <c r="M33" s="77">
        <f t="shared" si="0"/>
        <v>47.43332981975334</v>
      </c>
      <c r="N33" s="59"/>
      <c r="O33" s="71" t="s">
        <v>40</v>
      </c>
    </row>
    <row r="34" spans="1:15" s="74" customFormat="1" x14ac:dyDescent="0.2">
      <c r="A34" s="72">
        <v>12</v>
      </c>
      <c r="B34" s="57">
        <v>86</v>
      </c>
      <c r="C34" s="57">
        <v>10101387010</v>
      </c>
      <c r="D34" s="58" t="s">
        <v>49</v>
      </c>
      <c r="E34" s="73">
        <v>38387</v>
      </c>
      <c r="F34" s="57"/>
      <c r="G34" s="94" t="s">
        <v>24</v>
      </c>
      <c r="H34" s="76">
        <v>8.9824074074074079E-4</v>
      </c>
      <c r="I34" s="75">
        <v>18</v>
      </c>
      <c r="J34" s="76">
        <v>8.6026620370370369E-4</v>
      </c>
      <c r="K34" s="75">
        <v>9</v>
      </c>
      <c r="L34" s="70">
        <v>1.7585069444444445E-3</v>
      </c>
      <c r="M34" s="77">
        <f t="shared" si="0"/>
        <v>47.388685951229142</v>
      </c>
      <c r="N34" s="59"/>
      <c r="O34" s="71" t="s">
        <v>40</v>
      </c>
    </row>
    <row r="35" spans="1:15" s="74" customFormat="1" x14ac:dyDescent="0.2">
      <c r="A35" s="69">
        <v>13</v>
      </c>
      <c r="B35" s="57">
        <v>48</v>
      </c>
      <c r="C35" s="57">
        <v>10125032576</v>
      </c>
      <c r="D35" s="58" t="s">
        <v>48</v>
      </c>
      <c r="E35" s="73">
        <v>39562</v>
      </c>
      <c r="F35" s="57"/>
      <c r="G35" s="57" t="s">
        <v>24</v>
      </c>
      <c r="H35" s="76">
        <v>8.7089120370370369E-4</v>
      </c>
      <c r="I35" s="75">
        <v>7</v>
      </c>
      <c r="J35" s="76">
        <v>8.9128472222222202E-4</v>
      </c>
      <c r="K35" s="75">
        <v>20</v>
      </c>
      <c r="L35" s="70">
        <v>1.7621759259259257E-3</v>
      </c>
      <c r="M35" s="77">
        <f t="shared" si="0"/>
        <v>47.290019178730006</v>
      </c>
      <c r="N35" s="59"/>
      <c r="O35" s="71" t="s">
        <v>40</v>
      </c>
    </row>
    <row r="36" spans="1:15" s="74" customFormat="1" x14ac:dyDescent="0.2">
      <c r="A36" s="72">
        <v>14</v>
      </c>
      <c r="B36" s="57">
        <v>174</v>
      </c>
      <c r="C36" s="57">
        <v>10092783514</v>
      </c>
      <c r="D36" s="58" t="s">
        <v>69</v>
      </c>
      <c r="E36" s="73">
        <v>38892</v>
      </c>
      <c r="F36" s="57"/>
      <c r="G36" s="57" t="s">
        <v>68</v>
      </c>
      <c r="H36" s="76">
        <v>9.0484953703703702E-4</v>
      </c>
      <c r="I36" s="75">
        <v>22</v>
      </c>
      <c r="J36" s="76">
        <v>8.6037037037037039E-4</v>
      </c>
      <c r="K36" s="75">
        <v>10</v>
      </c>
      <c r="L36" s="70">
        <v>1.7652199074074074E-3</v>
      </c>
      <c r="M36" s="77">
        <f t="shared" si="0"/>
        <v>47.20847129790512</v>
      </c>
      <c r="N36" s="59"/>
      <c r="O36" s="71" t="s">
        <v>40</v>
      </c>
    </row>
    <row r="37" spans="1:15" s="74" customFormat="1" x14ac:dyDescent="0.2">
      <c r="A37" s="69">
        <v>15</v>
      </c>
      <c r="B37" s="57">
        <v>84</v>
      </c>
      <c r="C37" s="57">
        <v>10101383875</v>
      </c>
      <c r="D37" s="58" t="s">
        <v>70</v>
      </c>
      <c r="E37" s="73">
        <v>38568</v>
      </c>
      <c r="F37" s="57"/>
      <c r="G37" s="94" t="s">
        <v>24</v>
      </c>
      <c r="H37" s="76">
        <v>8.8775462962962972E-4</v>
      </c>
      <c r="I37" s="75">
        <v>13</v>
      </c>
      <c r="J37" s="76">
        <v>8.7784722222222246E-4</v>
      </c>
      <c r="K37" s="75">
        <v>14</v>
      </c>
      <c r="L37" s="70">
        <v>1.7656018518518522E-3</v>
      </c>
      <c r="M37" s="77">
        <f t="shared" si="0"/>
        <v>47.198258908671363</v>
      </c>
      <c r="N37" s="59"/>
      <c r="O37" s="71" t="s">
        <v>40</v>
      </c>
    </row>
    <row r="38" spans="1:15" s="74" customFormat="1" x14ac:dyDescent="0.2">
      <c r="A38" s="69">
        <v>16</v>
      </c>
      <c r="B38" s="57">
        <v>50</v>
      </c>
      <c r="C38" s="57">
        <v>10127617931</v>
      </c>
      <c r="D38" s="58" t="s">
        <v>71</v>
      </c>
      <c r="E38" s="73">
        <v>39814</v>
      </c>
      <c r="F38" s="57"/>
      <c r="G38" s="57" t="s">
        <v>24</v>
      </c>
      <c r="H38" s="76">
        <v>8.8291666666666651E-4</v>
      </c>
      <c r="I38" s="75">
        <v>10</v>
      </c>
      <c r="J38" s="76">
        <v>8.8309027777777789E-4</v>
      </c>
      <c r="K38" s="75">
        <v>16</v>
      </c>
      <c r="L38" s="70">
        <v>1.7660069444444444E-3</v>
      </c>
      <c r="M38" s="77">
        <f t="shared" si="0"/>
        <v>47.187432413833783</v>
      </c>
      <c r="N38" s="59"/>
      <c r="O38" s="71" t="s">
        <v>40</v>
      </c>
    </row>
    <row r="39" spans="1:15" s="74" customFormat="1" x14ac:dyDescent="0.2">
      <c r="A39" s="69">
        <v>17</v>
      </c>
      <c r="B39" s="57">
        <v>49</v>
      </c>
      <c r="C39" s="57">
        <v>10124975487</v>
      </c>
      <c r="D39" s="58" t="s">
        <v>52</v>
      </c>
      <c r="E39" s="73">
        <v>39749</v>
      </c>
      <c r="F39" s="57"/>
      <c r="G39" s="57" t="s">
        <v>24</v>
      </c>
      <c r="H39" s="76">
        <v>8.8892361111111116E-4</v>
      </c>
      <c r="I39" s="75">
        <v>14</v>
      </c>
      <c r="J39" s="76">
        <v>8.8394675925925902E-4</v>
      </c>
      <c r="K39" s="75">
        <v>17</v>
      </c>
      <c r="L39" s="70">
        <v>1.7728703703703702E-3</v>
      </c>
      <c r="M39" s="77">
        <f t="shared" si="0"/>
        <v>47.004752702773281</v>
      </c>
      <c r="N39" s="59"/>
      <c r="O39" s="71" t="s">
        <v>40</v>
      </c>
    </row>
    <row r="40" spans="1:15" s="74" customFormat="1" x14ac:dyDescent="0.2">
      <c r="A40" s="69">
        <v>18</v>
      </c>
      <c r="B40" s="57">
        <v>74</v>
      </c>
      <c r="C40" s="57">
        <v>10088344146</v>
      </c>
      <c r="D40" s="58" t="s">
        <v>53</v>
      </c>
      <c r="E40" s="73">
        <v>38624</v>
      </c>
      <c r="F40" s="57"/>
      <c r="G40" s="94" t="s">
        <v>24</v>
      </c>
      <c r="H40" s="76">
        <v>9.0019675925925911E-4</v>
      </c>
      <c r="I40" s="75">
        <v>20</v>
      </c>
      <c r="J40" s="76">
        <v>8.8196759259259272E-4</v>
      </c>
      <c r="K40" s="75">
        <v>15</v>
      </c>
      <c r="L40" s="70">
        <v>1.7821643518518518E-3</v>
      </c>
      <c r="M40" s="77">
        <f t="shared" si="0"/>
        <v>46.759623065482955</v>
      </c>
      <c r="N40" s="59"/>
      <c r="O40" s="71" t="s">
        <v>40</v>
      </c>
    </row>
    <row r="41" spans="1:15" s="74" customFormat="1" x14ac:dyDescent="0.2">
      <c r="A41" s="69">
        <v>19</v>
      </c>
      <c r="B41" s="57">
        <v>85</v>
      </c>
      <c r="C41" s="57">
        <v>10094394926</v>
      </c>
      <c r="D41" s="58" t="s">
        <v>54</v>
      </c>
      <c r="E41" s="73">
        <v>38595</v>
      </c>
      <c r="F41" s="57"/>
      <c r="G41" s="94" t="s">
        <v>24</v>
      </c>
      <c r="H41" s="76">
        <v>8.9681712962962968E-4</v>
      </c>
      <c r="I41" s="75">
        <v>17</v>
      </c>
      <c r="J41" s="76">
        <v>8.8576388888888895E-4</v>
      </c>
      <c r="K41" s="75">
        <v>18</v>
      </c>
      <c r="L41" s="70">
        <v>1.7825810185185186E-3</v>
      </c>
      <c r="M41" s="77">
        <f t="shared" si="0"/>
        <v>46.748693309093262</v>
      </c>
      <c r="N41" s="59"/>
      <c r="O41" s="71" t="s">
        <v>40</v>
      </c>
    </row>
    <row r="42" spans="1:15" s="74" customFormat="1" x14ac:dyDescent="0.2">
      <c r="A42" s="69">
        <v>20</v>
      </c>
      <c r="B42" s="57">
        <v>53</v>
      </c>
      <c r="C42" s="57">
        <v>10137270845</v>
      </c>
      <c r="D42" s="58" t="s">
        <v>72</v>
      </c>
      <c r="E42" s="73">
        <v>39844</v>
      </c>
      <c r="F42" s="57"/>
      <c r="G42" s="57" t="s">
        <v>24</v>
      </c>
      <c r="H42" s="76">
        <v>9.0190972222222224E-4</v>
      </c>
      <c r="I42" s="75">
        <v>21</v>
      </c>
      <c r="J42" s="76">
        <v>8.8645833333333317E-4</v>
      </c>
      <c r="K42" s="75">
        <v>19</v>
      </c>
      <c r="L42" s="70">
        <v>1.7883680555555554E-3</v>
      </c>
      <c r="M42" s="77">
        <f t="shared" si="0"/>
        <v>46.59741772643433</v>
      </c>
      <c r="N42" s="59"/>
      <c r="O42" s="71" t="s">
        <v>40</v>
      </c>
    </row>
    <row r="43" spans="1:15" s="74" customFormat="1" x14ac:dyDescent="0.2">
      <c r="A43" s="69">
        <v>21</v>
      </c>
      <c r="B43" s="57">
        <v>87</v>
      </c>
      <c r="C43" s="57">
        <v>10093565473</v>
      </c>
      <c r="D43" s="58" t="s">
        <v>73</v>
      </c>
      <c r="E43" s="73">
        <v>38388</v>
      </c>
      <c r="F43" s="57"/>
      <c r="G43" s="94" t="s">
        <v>24</v>
      </c>
      <c r="H43" s="76">
        <v>8.9859953703703705E-4</v>
      </c>
      <c r="I43" s="75">
        <v>19</v>
      </c>
      <c r="J43" s="76">
        <v>8.9248842592592581E-4</v>
      </c>
      <c r="K43" s="75">
        <v>21</v>
      </c>
      <c r="L43" s="70">
        <v>1.7910879629629629E-3</v>
      </c>
      <c r="M43" s="77">
        <f t="shared" si="0"/>
        <v>46.526655896607437</v>
      </c>
      <c r="N43" s="59"/>
      <c r="O43" s="71" t="s">
        <v>40</v>
      </c>
    </row>
    <row r="44" spans="1:15" s="74" customFormat="1" x14ac:dyDescent="0.2">
      <c r="A44" s="69">
        <v>22</v>
      </c>
      <c r="B44" s="57">
        <v>175</v>
      </c>
      <c r="C44" s="57">
        <v>10106020273</v>
      </c>
      <c r="D44" s="58" t="s">
        <v>74</v>
      </c>
      <c r="E44" s="73">
        <v>38847</v>
      </c>
      <c r="F44" s="57"/>
      <c r="G44" s="57" t="s">
        <v>68</v>
      </c>
      <c r="H44" s="76">
        <v>9.1054398148148147E-4</v>
      </c>
      <c r="I44" s="75">
        <v>23</v>
      </c>
      <c r="J44" s="76">
        <v>8.9381944444444459E-4</v>
      </c>
      <c r="K44" s="75">
        <v>22</v>
      </c>
      <c r="L44" s="70">
        <v>1.8043634259259261E-3</v>
      </c>
      <c r="M44" s="77">
        <f t="shared" si="0"/>
        <v>46.184339660160234</v>
      </c>
      <c r="N44" s="59"/>
      <c r="O44" s="71" t="s">
        <v>40</v>
      </c>
    </row>
    <row r="45" spans="1:15" s="74" customFormat="1" x14ac:dyDescent="0.2">
      <c r="A45" s="69">
        <v>23</v>
      </c>
      <c r="B45" s="57">
        <v>51</v>
      </c>
      <c r="C45" s="57">
        <v>10137271047</v>
      </c>
      <c r="D45" s="58" t="s">
        <v>75</v>
      </c>
      <c r="E45" s="73">
        <v>40018</v>
      </c>
      <c r="F45" s="57"/>
      <c r="G45" s="57" t="s">
        <v>24</v>
      </c>
      <c r="H45" s="76">
        <v>8.9488425925925922E-4</v>
      </c>
      <c r="I45" s="75">
        <v>15</v>
      </c>
      <c r="J45" s="76">
        <v>9.1717592592592578E-4</v>
      </c>
      <c r="K45" s="75">
        <v>24</v>
      </c>
      <c r="L45" s="70">
        <v>1.812060185185185E-3</v>
      </c>
      <c r="M45" s="77">
        <f t="shared" si="0"/>
        <v>45.988170820505616</v>
      </c>
      <c r="N45" s="59"/>
      <c r="O45" s="71" t="s">
        <v>40</v>
      </c>
    </row>
    <row r="46" spans="1:15" s="74" customFormat="1" x14ac:dyDescent="0.2">
      <c r="A46" s="69">
        <v>24</v>
      </c>
      <c r="B46" s="57">
        <v>54</v>
      </c>
      <c r="C46" s="57">
        <v>10137270643</v>
      </c>
      <c r="D46" s="58" t="s">
        <v>76</v>
      </c>
      <c r="E46" s="73">
        <v>39897</v>
      </c>
      <c r="F46" s="57"/>
      <c r="G46" s="57" t="s">
        <v>24</v>
      </c>
      <c r="H46" s="76">
        <v>9.2792824074074077E-4</v>
      </c>
      <c r="I46" s="75">
        <v>24</v>
      </c>
      <c r="J46" s="76">
        <v>9.057407407407407E-4</v>
      </c>
      <c r="K46" s="75">
        <v>23</v>
      </c>
      <c r="L46" s="70">
        <v>1.8336689814814815E-3</v>
      </c>
      <c r="M46" s="77">
        <f t="shared" si="0"/>
        <v>45.446225122925725</v>
      </c>
      <c r="N46" s="59"/>
      <c r="O46" s="71" t="s">
        <v>40</v>
      </c>
    </row>
    <row r="47" spans="1:15" s="74" customFormat="1" x14ac:dyDescent="0.2">
      <c r="A47" s="69">
        <v>25</v>
      </c>
      <c r="B47" s="57">
        <v>176</v>
      </c>
      <c r="C47" s="57">
        <v>10107401515</v>
      </c>
      <c r="D47" s="58" t="s">
        <v>77</v>
      </c>
      <c r="E47" s="73">
        <v>38987</v>
      </c>
      <c r="F47" s="57"/>
      <c r="G47" s="57" t="s">
        <v>68</v>
      </c>
      <c r="H47" s="76">
        <v>9.3675925925925925E-4</v>
      </c>
      <c r="I47" s="75">
        <v>25</v>
      </c>
      <c r="J47" s="76">
        <v>9.3936342592592606E-4</v>
      </c>
      <c r="K47" s="75">
        <v>28</v>
      </c>
      <c r="L47" s="70">
        <v>1.8761226851851853E-3</v>
      </c>
      <c r="M47" s="77">
        <f t="shared" si="0"/>
        <v>44.417848572151243</v>
      </c>
      <c r="N47" s="59"/>
      <c r="O47" s="71" t="s">
        <v>40</v>
      </c>
    </row>
    <row r="48" spans="1:15" s="74" customFormat="1" x14ac:dyDescent="0.2">
      <c r="A48" s="69">
        <v>26</v>
      </c>
      <c r="B48" s="57">
        <v>89</v>
      </c>
      <c r="C48" s="57">
        <v>10111058920</v>
      </c>
      <c r="D48" s="58" t="s">
        <v>55</v>
      </c>
      <c r="E48" s="73">
        <v>38947</v>
      </c>
      <c r="F48" s="57"/>
      <c r="G48" s="94" t="s">
        <v>24</v>
      </c>
      <c r="H48" s="76">
        <v>9.619097222222224E-4</v>
      </c>
      <c r="I48" s="75">
        <v>28</v>
      </c>
      <c r="J48" s="76">
        <v>9.1835648148148126E-4</v>
      </c>
      <c r="K48" s="75">
        <v>25</v>
      </c>
      <c r="L48" s="70">
        <v>1.8802662037037037E-3</v>
      </c>
      <c r="M48" s="77">
        <f t="shared" si="0"/>
        <v>44.319965528915702</v>
      </c>
      <c r="N48" s="59"/>
      <c r="O48" s="71" t="s">
        <v>40</v>
      </c>
    </row>
    <row r="49" spans="1:15" s="74" customFormat="1" x14ac:dyDescent="0.2">
      <c r="A49" s="69">
        <v>27</v>
      </c>
      <c r="B49" s="57">
        <v>88</v>
      </c>
      <c r="C49" s="57">
        <v>10111016480</v>
      </c>
      <c r="D49" s="58" t="s">
        <v>56</v>
      </c>
      <c r="E49" s="73">
        <v>38870</v>
      </c>
      <c r="F49" s="57"/>
      <c r="G49" s="94" t="s">
        <v>24</v>
      </c>
      <c r="H49" s="76">
        <v>9.5199074074074077E-4</v>
      </c>
      <c r="I49" s="75">
        <v>27</v>
      </c>
      <c r="J49" s="76">
        <v>9.391898148148149E-4</v>
      </c>
      <c r="K49" s="75">
        <v>27</v>
      </c>
      <c r="L49" s="70">
        <v>1.8911805555555557E-3</v>
      </c>
      <c r="M49" s="77">
        <f t="shared" si="0"/>
        <v>44.064186832152167</v>
      </c>
      <c r="N49" s="59"/>
      <c r="O49" s="71" t="s">
        <v>40</v>
      </c>
    </row>
    <row r="50" spans="1:15" s="74" customFormat="1" x14ac:dyDescent="0.2">
      <c r="A50" s="69">
        <v>28</v>
      </c>
      <c r="B50" s="57">
        <v>177</v>
      </c>
      <c r="C50" s="57">
        <v>10092784827</v>
      </c>
      <c r="D50" s="58" t="s">
        <v>78</v>
      </c>
      <c r="E50" s="73">
        <v>38664</v>
      </c>
      <c r="F50" s="57"/>
      <c r="G50" s="57" t="s">
        <v>68</v>
      </c>
      <c r="H50" s="76">
        <v>9.4175925925925926E-4</v>
      </c>
      <c r="I50" s="75">
        <v>26</v>
      </c>
      <c r="J50" s="76">
        <v>9.4975694444444437E-4</v>
      </c>
      <c r="K50" s="75">
        <v>29</v>
      </c>
      <c r="L50" s="70">
        <v>1.8915162037037036E-3</v>
      </c>
      <c r="M50" s="77">
        <f t="shared" si="0"/>
        <v>44.056367674864006</v>
      </c>
      <c r="N50" s="59"/>
      <c r="O50" s="71" t="s">
        <v>40</v>
      </c>
    </row>
    <row r="51" spans="1:15" s="74" customFormat="1" x14ac:dyDescent="0.2">
      <c r="A51" s="69">
        <v>29</v>
      </c>
      <c r="B51" s="57">
        <v>91</v>
      </c>
      <c r="C51" s="57">
        <v>10111079330</v>
      </c>
      <c r="D51" s="58" t="s">
        <v>79</v>
      </c>
      <c r="E51" s="73">
        <v>38979</v>
      </c>
      <c r="F51" s="57"/>
      <c r="G51" s="94" t="s">
        <v>24</v>
      </c>
      <c r="H51" s="76">
        <v>9.6930555555555561E-4</v>
      </c>
      <c r="I51" s="75">
        <v>30</v>
      </c>
      <c r="J51" s="76">
        <v>9.3416666666666659E-4</v>
      </c>
      <c r="K51" s="75">
        <v>26</v>
      </c>
      <c r="L51" s="70">
        <v>1.9034722222222222E-3</v>
      </c>
      <c r="M51" s="77">
        <f t="shared" si="0"/>
        <v>43.779642466253193</v>
      </c>
      <c r="N51" s="59"/>
      <c r="O51" s="71" t="s">
        <v>40</v>
      </c>
    </row>
    <row r="52" spans="1:15" s="74" customFormat="1" ht="13.5" thickBot="1" x14ac:dyDescent="0.25">
      <c r="A52" s="69">
        <v>30</v>
      </c>
      <c r="B52" s="57">
        <v>90</v>
      </c>
      <c r="C52" s="57">
        <v>10116088368</v>
      </c>
      <c r="D52" s="58" t="s">
        <v>57</v>
      </c>
      <c r="E52" s="73">
        <v>39045</v>
      </c>
      <c r="F52" s="57"/>
      <c r="G52" s="94" t="s">
        <v>24</v>
      </c>
      <c r="H52" s="76">
        <v>9.6378472222222221E-4</v>
      </c>
      <c r="I52" s="75">
        <v>29</v>
      </c>
      <c r="J52" s="76">
        <v>9.9751157407407384E-4</v>
      </c>
      <c r="K52" s="75">
        <v>30</v>
      </c>
      <c r="L52" s="70">
        <v>1.9612962962962961E-3</v>
      </c>
      <c r="M52" s="77">
        <f t="shared" si="0"/>
        <v>42.488905674629407</v>
      </c>
      <c r="N52" s="59"/>
      <c r="O52" s="71" t="s">
        <v>40</v>
      </c>
    </row>
    <row r="53" spans="1:15" s="74" customFormat="1" hidden="1" x14ac:dyDescent="0.2">
      <c r="A53" s="69">
        <v>31</v>
      </c>
      <c r="B53" s="57"/>
      <c r="C53" s="57"/>
      <c r="D53" s="58"/>
      <c r="E53" s="73"/>
      <c r="F53" s="57"/>
      <c r="G53" s="57"/>
      <c r="H53" s="76"/>
      <c r="I53" s="75"/>
      <c r="J53" s="76"/>
      <c r="K53" s="75"/>
      <c r="L53" s="70"/>
      <c r="M53" s="77" t="e">
        <f t="shared" si="0"/>
        <v>#DIV/0!</v>
      </c>
      <c r="N53" s="59"/>
      <c r="O53" s="71" t="s">
        <v>40</v>
      </c>
    </row>
    <row r="54" spans="1:15" s="74" customFormat="1" hidden="1" x14ac:dyDescent="0.2">
      <c r="A54" s="69">
        <v>32</v>
      </c>
      <c r="B54" s="57"/>
      <c r="C54" s="57"/>
      <c r="D54" s="58"/>
      <c r="E54" s="73"/>
      <c r="F54" s="57"/>
      <c r="G54" s="61"/>
      <c r="H54" s="76"/>
      <c r="I54" s="75"/>
      <c r="J54" s="76"/>
      <c r="K54" s="75"/>
      <c r="L54" s="70"/>
      <c r="M54" s="77" t="e">
        <f t="shared" si="0"/>
        <v>#DIV/0!</v>
      </c>
      <c r="N54" s="59"/>
      <c r="O54" s="71" t="s">
        <v>40</v>
      </c>
    </row>
    <row r="55" spans="1:15" s="74" customFormat="1" hidden="1" x14ac:dyDescent="0.2">
      <c r="A55" s="69">
        <v>33</v>
      </c>
      <c r="B55" s="57"/>
      <c r="C55" s="57"/>
      <c r="D55" s="58"/>
      <c r="E55" s="73"/>
      <c r="F55" s="57"/>
      <c r="G55" s="61"/>
      <c r="H55" s="76"/>
      <c r="I55" s="75"/>
      <c r="J55" s="76"/>
      <c r="K55" s="75"/>
      <c r="L55" s="70"/>
      <c r="M55" s="77" t="e">
        <f t="shared" si="0"/>
        <v>#DIV/0!</v>
      </c>
      <c r="N55" s="59"/>
      <c r="O55" s="71" t="s">
        <v>40</v>
      </c>
    </row>
    <row r="56" spans="1:15" s="74" customFormat="1" hidden="1" x14ac:dyDescent="0.2">
      <c r="A56" s="69">
        <v>34</v>
      </c>
      <c r="B56" s="57"/>
      <c r="C56" s="57"/>
      <c r="D56" s="58"/>
      <c r="E56" s="73"/>
      <c r="F56" s="57"/>
      <c r="G56" s="61"/>
      <c r="H56" s="76"/>
      <c r="I56" s="75"/>
      <c r="J56" s="76"/>
      <c r="K56" s="75"/>
      <c r="L56" s="70"/>
      <c r="M56" s="77" t="e">
        <f t="shared" si="0"/>
        <v>#DIV/0!</v>
      </c>
      <c r="N56" s="59"/>
      <c r="O56" s="71" t="s">
        <v>40</v>
      </c>
    </row>
    <row r="57" spans="1:15" s="74" customFormat="1" hidden="1" x14ac:dyDescent="0.2">
      <c r="A57" s="69">
        <v>35</v>
      </c>
      <c r="B57" s="57"/>
      <c r="C57" s="57"/>
      <c r="D57" s="58"/>
      <c r="E57" s="73"/>
      <c r="F57" s="57"/>
      <c r="G57" s="61"/>
      <c r="H57" s="76"/>
      <c r="I57" s="75"/>
      <c r="J57" s="76"/>
      <c r="K57" s="75"/>
      <c r="L57" s="70"/>
      <c r="M57" s="77" t="e">
        <f t="shared" si="0"/>
        <v>#DIV/0!</v>
      </c>
      <c r="N57" s="59"/>
      <c r="O57" s="71" t="s">
        <v>40</v>
      </c>
    </row>
    <row r="58" spans="1:15" s="74" customFormat="1" hidden="1" x14ac:dyDescent="0.2">
      <c r="A58" s="69">
        <v>36</v>
      </c>
      <c r="B58" s="57"/>
      <c r="C58" s="57"/>
      <c r="D58" s="58"/>
      <c r="E58" s="73"/>
      <c r="F58" s="57"/>
      <c r="G58" s="61"/>
      <c r="H58" s="76"/>
      <c r="I58" s="75"/>
      <c r="J58" s="76"/>
      <c r="K58" s="75"/>
      <c r="L58" s="70"/>
      <c r="M58" s="77" t="e">
        <f t="shared" si="0"/>
        <v>#DIV/0!</v>
      </c>
      <c r="N58" s="59"/>
      <c r="O58" s="71" t="s">
        <v>40</v>
      </c>
    </row>
    <row r="59" spans="1:15" s="74" customFormat="1" hidden="1" x14ac:dyDescent="0.2">
      <c r="A59" s="69">
        <v>37</v>
      </c>
      <c r="B59" s="57"/>
      <c r="C59" s="57"/>
      <c r="D59" s="58"/>
      <c r="E59" s="73"/>
      <c r="F59" s="57"/>
      <c r="G59" s="61"/>
      <c r="H59" s="76"/>
      <c r="I59" s="75"/>
      <c r="J59" s="76"/>
      <c r="K59" s="75"/>
      <c r="L59" s="70"/>
      <c r="M59" s="77" t="e">
        <f t="shared" si="0"/>
        <v>#DIV/0!</v>
      </c>
      <c r="N59" s="59"/>
      <c r="O59" s="71" t="s">
        <v>40</v>
      </c>
    </row>
    <row r="60" spans="1:15" s="74" customFormat="1" hidden="1" x14ac:dyDescent="0.2">
      <c r="A60" s="69">
        <v>38</v>
      </c>
      <c r="B60" s="57"/>
      <c r="C60" s="57"/>
      <c r="D60" s="58"/>
      <c r="E60" s="73"/>
      <c r="F60" s="57"/>
      <c r="G60" s="61"/>
      <c r="H60" s="76"/>
      <c r="I60" s="75"/>
      <c r="J60" s="76"/>
      <c r="K60" s="75"/>
      <c r="L60" s="70"/>
      <c r="M60" s="77" t="e">
        <f t="shared" si="0"/>
        <v>#DIV/0!</v>
      </c>
      <c r="N60" s="59"/>
      <c r="O60" s="71" t="s">
        <v>40</v>
      </c>
    </row>
    <row r="61" spans="1:15" s="74" customFormat="1" hidden="1" x14ac:dyDescent="0.2">
      <c r="A61" s="69">
        <v>39</v>
      </c>
      <c r="B61" s="57"/>
      <c r="C61" s="57"/>
      <c r="D61" s="58"/>
      <c r="E61" s="73"/>
      <c r="F61" s="57"/>
      <c r="G61" s="61"/>
      <c r="H61" s="76"/>
      <c r="I61" s="75"/>
      <c r="J61" s="76"/>
      <c r="K61" s="75"/>
      <c r="L61" s="70"/>
      <c r="M61" s="77" t="e">
        <f t="shared" si="0"/>
        <v>#DIV/0!</v>
      </c>
      <c r="N61" s="59"/>
      <c r="O61" s="71" t="s">
        <v>40</v>
      </c>
    </row>
    <row r="62" spans="1:15" s="74" customFormat="1" hidden="1" x14ac:dyDescent="0.2">
      <c r="A62" s="69">
        <v>40</v>
      </c>
      <c r="B62" s="57"/>
      <c r="C62" s="57"/>
      <c r="D62" s="58"/>
      <c r="E62" s="73"/>
      <c r="F62" s="57"/>
      <c r="G62" s="61"/>
      <c r="H62" s="76"/>
      <c r="I62" s="75"/>
      <c r="J62" s="76"/>
      <c r="K62" s="75"/>
      <c r="L62" s="70"/>
      <c r="M62" s="77" t="e">
        <f t="shared" si="0"/>
        <v>#DIV/0!</v>
      </c>
      <c r="N62" s="59"/>
      <c r="O62" s="71" t="s">
        <v>40</v>
      </c>
    </row>
    <row r="63" spans="1:15" s="74" customFormat="1" hidden="1" x14ac:dyDescent="0.2">
      <c r="A63" s="69">
        <v>41</v>
      </c>
      <c r="B63" s="57"/>
      <c r="C63" s="57"/>
      <c r="D63" s="58"/>
      <c r="E63" s="73"/>
      <c r="F63" s="57"/>
      <c r="G63" s="61"/>
      <c r="H63" s="76"/>
      <c r="I63" s="75"/>
      <c r="J63" s="76"/>
      <c r="K63" s="75"/>
      <c r="L63" s="70"/>
      <c r="M63" s="77" t="e">
        <f t="shared" si="0"/>
        <v>#DIV/0!</v>
      </c>
      <c r="N63" s="59"/>
      <c r="O63" s="71" t="s">
        <v>40</v>
      </c>
    </row>
    <row r="64" spans="1:15" s="74" customFormat="1" hidden="1" x14ac:dyDescent="0.2">
      <c r="A64" s="69">
        <v>42</v>
      </c>
      <c r="B64" s="57"/>
      <c r="C64" s="57"/>
      <c r="D64" s="58"/>
      <c r="E64" s="73"/>
      <c r="F64" s="57"/>
      <c r="G64" s="61"/>
      <c r="H64" s="76"/>
      <c r="I64" s="75"/>
      <c r="J64" s="76"/>
      <c r="K64" s="75"/>
      <c r="L64" s="70"/>
      <c r="M64" s="77" t="e">
        <f t="shared" si="0"/>
        <v>#DIV/0!</v>
      </c>
      <c r="N64" s="59"/>
      <c r="O64" s="71" t="s">
        <v>40</v>
      </c>
    </row>
    <row r="65" spans="1:15" s="74" customFormat="1" hidden="1" x14ac:dyDescent="0.2">
      <c r="A65" s="69">
        <v>43</v>
      </c>
      <c r="B65" s="57"/>
      <c r="C65" s="57"/>
      <c r="D65" s="58"/>
      <c r="E65" s="73"/>
      <c r="F65" s="57"/>
      <c r="G65" s="61"/>
      <c r="H65" s="76"/>
      <c r="I65" s="75"/>
      <c r="J65" s="76"/>
      <c r="K65" s="75"/>
      <c r="L65" s="70"/>
      <c r="M65" s="77" t="e">
        <f t="shared" si="0"/>
        <v>#DIV/0!</v>
      </c>
      <c r="N65" s="59"/>
      <c r="O65" s="71" t="s">
        <v>40</v>
      </c>
    </row>
    <row r="66" spans="1:15" s="74" customFormat="1" ht="13.5" hidden="1" thickBot="1" x14ac:dyDescent="0.25">
      <c r="A66" s="69">
        <v>44</v>
      </c>
      <c r="B66" s="57"/>
      <c r="C66" s="57"/>
      <c r="D66" s="58"/>
      <c r="E66" s="73"/>
      <c r="F66" s="57"/>
      <c r="G66" s="61"/>
      <c r="H66" s="76"/>
      <c r="I66" s="75"/>
      <c r="J66" s="76"/>
      <c r="K66" s="75"/>
      <c r="L66" s="70"/>
      <c r="M66" s="77" t="e">
        <f t="shared" si="0"/>
        <v>#DIV/0!</v>
      </c>
      <c r="N66" s="59"/>
      <c r="O66" s="71" t="s">
        <v>40</v>
      </c>
    </row>
    <row r="67" spans="1:15" ht="6" customHeight="1" thickTop="1" x14ac:dyDescent="0.2">
      <c r="A67" s="30"/>
      <c r="B67" s="31"/>
      <c r="C67" s="31"/>
      <c r="D67" s="32"/>
      <c r="E67" s="33"/>
      <c r="F67" s="34"/>
      <c r="G67" s="35"/>
      <c r="H67" s="36"/>
      <c r="I67" s="36"/>
      <c r="J67" s="36"/>
      <c r="K67" s="36"/>
      <c r="L67" s="36"/>
      <c r="M67" s="37"/>
      <c r="N67" s="38"/>
      <c r="O67" s="39"/>
    </row>
    <row r="68" spans="1:15" ht="15.75" hidden="1" thickTop="1" x14ac:dyDescent="0.2">
      <c r="A68" s="123" t="s">
        <v>4</v>
      </c>
      <c r="B68" s="124"/>
      <c r="C68" s="124"/>
      <c r="D68" s="124"/>
      <c r="E68" s="28"/>
      <c r="F68" s="28"/>
      <c r="G68" s="124"/>
      <c r="H68" s="124"/>
      <c r="I68" s="124"/>
      <c r="J68" s="124"/>
      <c r="K68" s="124"/>
      <c r="L68" s="124"/>
      <c r="M68" s="124"/>
      <c r="N68" s="124"/>
      <c r="O68" s="125"/>
    </row>
    <row r="69" spans="1:15" hidden="1" x14ac:dyDescent="0.2">
      <c r="A69" s="78" t="s">
        <v>36</v>
      </c>
      <c r="B69" s="40"/>
      <c r="C69" s="79"/>
      <c r="D69" s="40"/>
      <c r="E69" s="80"/>
      <c r="F69" s="40"/>
      <c r="G69" s="81"/>
      <c r="H69" s="62"/>
      <c r="I69" s="62"/>
      <c r="J69" s="63"/>
      <c r="K69" s="63"/>
      <c r="L69" s="63"/>
      <c r="M69" s="82"/>
      <c r="N69" s="83"/>
      <c r="O69" s="84"/>
    </row>
    <row r="70" spans="1:15" hidden="1" x14ac:dyDescent="0.2">
      <c r="A70" s="85" t="s">
        <v>37</v>
      </c>
      <c r="B70" s="53"/>
      <c r="C70" s="86"/>
      <c r="D70" s="53"/>
      <c r="E70" s="87"/>
      <c r="F70" s="53"/>
      <c r="G70" s="88"/>
      <c r="H70" s="60"/>
      <c r="I70" s="60"/>
      <c r="J70" s="65"/>
      <c r="K70" s="65"/>
      <c r="L70" s="65"/>
      <c r="M70" s="89"/>
      <c r="N70" s="90"/>
      <c r="O70" s="91"/>
    </row>
    <row r="71" spans="1:15" ht="5.25" customHeight="1" x14ac:dyDescent="0.2">
      <c r="A71" s="52"/>
      <c r="B71" s="49"/>
      <c r="C71" s="49"/>
      <c r="D71" s="42"/>
      <c r="E71" s="41"/>
      <c r="F71" s="42"/>
      <c r="G71" s="42"/>
      <c r="H71" s="43"/>
      <c r="I71" s="43"/>
      <c r="J71" s="43"/>
      <c r="K71" s="43"/>
      <c r="L71" s="43"/>
      <c r="M71" s="44"/>
      <c r="N71" s="42"/>
      <c r="O71" s="6"/>
    </row>
    <row r="72" spans="1:15" s="67" customFormat="1" ht="15" x14ac:dyDescent="0.2">
      <c r="A72" s="122"/>
      <c r="B72" s="113"/>
      <c r="C72" s="113"/>
      <c r="D72" s="113"/>
      <c r="E72" s="113" t="s">
        <v>10</v>
      </c>
      <c r="F72" s="113"/>
      <c r="G72" s="113"/>
      <c r="H72" s="113" t="s">
        <v>3</v>
      </c>
      <c r="I72" s="113"/>
      <c r="J72" s="113"/>
      <c r="K72" s="113"/>
      <c r="L72" s="113"/>
      <c r="M72" s="113" t="s">
        <v>25</v>
      </c>
      <c r="N72" s="113"/>
      <c r="O72" s="114"/>
    </row>
    <row r="73" spans="1:15" x14ac:dyDescent="0.2">
      <c r="A73" s="117"/>
      <c r="B73" s="118"/>
      <c r="C73" s="118"/>
      <c r="D73" s="118"/>
      <c r="E73" s="118"/>
      <c r="F73" s="119"/>
      <c r="G73" s="119"/>
      <c r="H73" s="119"/>
      <c r="I73" s="119"/>
      <c r="J73" s="119"/>
      <c r="K73" s="119"/>
      <c r="L73" s="119"/>
      <c r="M73" s="119"/>
      <c r="N73" s="119"/>
      <c r="O73" s="120"/>
    </row>
    <row r="74" spans="1:15" x14ac:dyDescent="0.2">
      <c r="A74" s="48"/>
      <c r="B74" s="49"/>
      <c r="C74" s="49"/>
      <c r="D74" s="49"/>
      <c r="E74" s="45"/>
      <c r="F74" s="49"/>
      <c r="G74" s="49"/>
      <c r="H74" s="43"/>
      <c r="I74" s="43"/>
      <c r="J74" s="43"/>
      <c r="K74" s="43"/>
      <c r="L74" s="43"/>
      <c r="M74" s="49"/>
      <c r="N74" s="49"/>
      <c r="O74" s="26"/>
    </row>
    <row r="75" spans="1:15" x14ac:dyDescent="0.2">
      <c r="A75" s="48"/>
      <c r="B75" s="49"/>
      <c r="C75" s="49"/>
      <c r="D75" s="49"/>
      <c r="E75" s="45"/>
      <c r="F75" s="49"/>
      <c r="G75" s="49"/>
      <c r="H75" s="43"/>
      <c r="I75" s="43"/>
      <c r="J75" s="43"/>
      <c r="K75" s="43"/>
      <c r="L75" s="43"/>
      <c r="M75" s="49"/>
      <c r="N75" s="49"/>
      <c r="O75" s="26"/>
    </row>
    <row r="76" spans="1:15" x14ac:dyDescent="0.2">
      <c r="A76" s="48"/>
      <c r="B76" s="49"/>
      <c r="C76" s="49"/>
      <c r="D76" s="49"/>
      <c r="E76" s="45"/>
      <c r="F76" s="49"/>
      <c r="G76" s="49"/>
      <c r="H76" s="43"/>
      <c r="I76" s="43"/>
      <c r="J76" s="43"/>
      <c r="K76" s="43"/>
      <c r="L76" s="43"/>
      <c r="M76" s="49"/>
      <c r="N76" s="49"/>
      <c r="O76" s="26"/>
    </row>
    <row r="77" spans="1:15" x14ac:dyDescent="0.2">
      <c r="A77" s="48"/>
      <c r="B77" s="49"/>
      <c r="C77" s="49"/>
      <c r="D77" s="49"/>
      <c r="E77" s="45"/>
      <c r="F77" s="49"/>
      <c r="G77" s="49"/>
      <c r="H77" s="43"/>
      <c r="I77" s="43"/>
      <c r="J77" s="43"/>
      <c r="K77" s="43"/>
      <c r="L77" s="43"/>
      <c r="M77" s="44"/>
      <c r="N77" s="42"/>
      <c r="O77" s="26"/>
    </row>
    <row r="78" spans="1:15" s="55" customFormat="1" ht="13.5" thickBot="1" x14ac:dyDescent="0.25">
      <c r="A78" s="121" t="s">
        <v>23</v>
      </c>
      <c r="B78" s="115"/>
      <c r="C78" s="115"/>
      <c r="D78" s="115"/>
      <c r="E78" s="115" t="str">
        <f>G17</f>
        <v>Соловьев Г.Н. (ВК, Санкт-Петербург)</v>
      </c>
      <c r="F78" s="115"/>
      <c r="G78" s="115"/>
      <c r="H78" s="115" t="str">
        <f>G18</f>
        <v>Валова А.С. (ВК, Санкт-Петербург)</v>
      </c>
      <c r="I78" s="115"/>
      <c r="J78" s="115"/>
      <c r="K78" s="115"/>
      <c r="L78" s="115"/>
      <c r="M78" s="115" t="str">
        <f>G19</f>
        <v>Михайлова И.Н. (ВК, Санкт-Петербург)</v>
      </c>
      <c r="N78" s="115"/>
      <c r="O78" s="116"/>
    </row>
    <row r="79" spans="1:15" ht="13.5" thickTop="1" x14ac:dyDescent="0.2"/>
  </sheetData>
  <mergeCells count="45">
    <mergeCell ref="A12:O12"/>
    <mergeCell ref="A13:D13"/>
    <mergeCell ref="A14:D14"/>
    <mergeCell ref="A7:O7"/>
    <mergeCell ref="A8:O8"/>
    <mergeCell ref="A9:O9"/>
    <mergeCell ref="A10:O10"/>
    <mergeCell ref="A11:O11"/>
    <mergeCell ref="A6:O6"/>
    <mergeCell ref="A1:O1"/>
    <mergeCell ref="A2:O2"/>
    <mergeCell ref="A3:O3"/>
    <mergeCell ref="A4:O4"/>
    <mergeCell ref="A5:O5"/>
    <mergeCell ref="A15:G15"/>
    <mergeCell ref="H15:O15"/>
    <mergeCell ref="H16:O16"/>
    <mergeCell ref="H18:O18"/>
    <mergeCell ref="O21:O22"/>
    <mergeCell ref="H22:I22"/>
    <mergeCell ref="J22:K22"/>
    <mergeCell ref="H21:K21"/>
    <mergeCell ref="H17:O17"/>
    <mergeCell ref="A68:D68"/>
    <mergeCell ref="G68:O68"/>
    <mergeCell ref="F21:F22"/>
    <mergeCell ref="G21:G22"/>
    <mergeCell ref="L21:L22"/>
    <mergeCell ref="M21:M22"/>
    <mergeCell ref="N21:N22"/>
    <mergeCell ref="A21:A22"/>
    <mergeCell ref="B21:B22"/>
    <mergeCell ref="C21:C22"/>
    <mergeCell ref="D21:D22"/>
    <mergeCell ref="E21:E22"/>
    <mergeCell ref="M72:O72"/>
    <mergeCell ref="M78:O78"/>
    <mergeCell ref="A73:E73"/>
    <mergeCell ref="F73:O73"/>
    <mergeCell ref="A78:D78"/>
    <mergeCell ref="E78:G78"/>
    <mergeCell ref="H78:L78"/>
    <mergeCell ref="A72:D72"/>
    <mergeCell ref="E72:G72"/>
    <mergeCell ref="H72:L72"/>
  </mergeCells>
  <phoneticPr fontId="18" type="noConversion"/>
  <pageMargins left="0.7" right="0.7" top="0.75" bottom="0.75" header="0.3" footer="0.3"/>
  <pageSetup paperSize="9" scale="43" orientation="portrait" r:id="rId1"/>
  <colBreaks count="1" manualBreakCount="1">
    <brk id="15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 г. пресл. 2 км</vt:lpstr>
      <vt:lpstr>'инд г. пресл. 2 км'!Область_печати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2023-06-02T18:12:34Z</dcterms:modified>
</cp:coreProperties>
</file>