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многодневная гонка итог" sheetId="89" r:id="rId1"/>
  </sheets>
  <definedNames>
    <definedName name="_xlnm.Print_Titles" localSheetId="0">'многодневная гонка итог'!$21:$22</definedName>
    <definedName name="_xlnm.Print_Area" localSheetId="0">'многодневная гонка итог'!$A$1:$Q$59</definedName>
  </definedNames>
  <calcPr calcId="152511"/>
</workbook>
</file>

<file path=xl/calcChain.xml><?xml version="1.0" encoding="utf-8"?>
<calcChain xmlns="http://schemas.openxmlformats.org/spreadsheetml/2006/main">
  <c r="M34" i="89" l="1"/>
  <c r="M26" i="89"/>
  <c r="M24" i="89"/>
  <c r="M27" i="89"/>
  <c r="M30" i="89"/>
  <c r="M33" i="89"/>
  <c r="M31" i="89"/>
  <c r="M28" i="89"/>
  <c r="M40" i="89"/>
  <c r="M37" i="89"/>
  <c r="M23" i="89"/>
  <c r="M25" i="89"/>
  <c r="M32" i="89"/>
  <c r="M42" i="89"/>
  <c r="M43" i="89"/>
  <c r="M35" i="89"/>
  <c r="M38" i="89"/>
  <c r="M29" i="89"/>
  <c r="M36" i="89"/>
  <c r="M39" i="89"/>
  <c r="M41" i="89"/>
  <c r="N34" i="89" l="1"/>
  <c r="N40" i="89"/>
  <c r="N25" i="89"/>
  <c r="N35" i="89"/>
  <c r="N36" i="89"/>
  <c r="N28" i="89"/>
  <c r="N37" i="89"/>
  <c r="N43" i="89"/>
  <c r="N42" i="89"/>
  <c r="N39" i="89"/>
  <c r="N31" i="89"/>
  <c r="N41" i="89"/>
  <c r="N32" i="89"/>
  <c r="N29" i="89"/>
  <c r="N38" i="89"/>
  <c r="N33" i="89"/>
  <c r="N27" i="89"/>
  <c r="N26" i="89"/>
  <c r="N30" i="89"/>
  <c r="N24" i="89"/>
</calcChain>
</file>

<file path=xl/sharedStrings.xml><?xml version="1.0" encoding="utf-8"?>
<sst xmlns="http://schemas.openxmlformats.org/spreadsheetml/2006/main" count="131" uniqueCount="84">
  <si>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</si>
  <si>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</si>
  <si>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</si>
  <si>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</si>
  <si>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</si>
  <si>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</si>
  <si>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</si>
  <si>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</si>
  <si>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</si>
  <si>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</si>
  <si>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</si>
  <si>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</si>
  <si>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</si>
  <si>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</si>
  <si>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</si>
  <si>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</si>
  <si>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</si>
  <si>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</si>
  <si>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</si>
  <si>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</si>
  <si>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</si>
  <si>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КОД UCI</t>
  </si>
  <si>
    <t>ИТОГОВЫЙ ПРОТОКОЛ</t>
  </si>
  <si>
    <t>СКОРОСТЬ км/ч</t>
  </si>
  <si>
    <t>Санкт-Петербург</t>
  </si>
  <si>
    <t>1 этап</t>
  </si>
  <si>
    <t>2 этап</t>
  </si>
  <si>
    <t>Облачность|     Осадки      |Т в начале | Т в конце | Влажность</t>
  </si>
  <si>
    <t>ВЫПОЛНЕНИЕ НТУ ЕВСК</t>
  </si>
  <si>
    <t>ОТСТАВАНИЕ</t>
  </si>
  <si>
    <t>шоссе - многодневная гонка</t>
  </si>
  <si>
    <t>РЕЗУЛЬТАТ НА ЭТАПАХ</t>
  </si>
  <si>
    <t>3 этап</t>
  </si>
  <si>
    <t>4 этап</t>
  </si>
  <si>
    <t>5 этап</t>
  </si>
  <si>
    <t xml:space="preserve"> Заявл. | Старт. | Финиш.| Н финиш | ДКВ | Н старт |    ЗМС    | МСМК | МС | КМС | 1 р |</t>
  </si>
  <si>
    <t>Комитет по спорту Псковской области</t>
  </si>
  <si>
    <t>Федерация велосипедного спорта Псковской области</t>
  </si>
  <si>
    <t xml:space="preserve">КАРПЕНКОВ Ю.П. (ВК, г. Великие Луки) </t>
  </si>
  <si>
    <t xml:space="preserve">ИВАНОВА М.А. (ВК, г. Великие Луки) </t>
  </si>
  <si>
    <t xml:space="preserve">ХАСАНОВ М.Ф. (ВК, г. Великие Луки) </t>
  </si>
  <si>
    <t>ДАТА РОЖД.</t>
  </si>
  <si>
    <t>ПЕРВЕНСТВО РОССИИ</t>
  </si>
  <si>
    <t>ЮНИОРКИ 17-18 ЛЕТ</t>
  </si>
  <si>
    <t xml:space="preserve">Ворошилова Дарья </t>
  </si>
  <si>
    <t>КМС</t>
  </si>
  <si>
    <t>Канакова Наталия</t>
  </si>
  <si>
    <t>Лобова Стелла</t>
  </si>
  <si>
    <t>Гильфанова Кристина</t>
  </si>
  <si>
    <t>Новикова Кристина</t>
  </si>
  <si>
    <t>МС</t>
  </si>
  <si>
    <t>Республика Адыгея</t>
  </si>
  <si>
    <t xml:space="preserve">Гайфуллина Карина </t>
  </si>
  <si>
    <t>Самсонова Анастасия</t>
  </si>
  <si>
    <t>Емельяненко Олеся</t>
  </si>
  <si>
    <t>Матина Ирина</t>
  </si>
  <si>
    <t>Тисленко Елизавета</t>
  </si>
  <si>
    <t>Рахматова Вероника</t>
  </si>
  <si>
    <t>Минигалиева Карина</t>
  </si>
  <si>
    <t>Скоркина Виктория</t>
  </si>
  <si>
    <t>Ежова Екатерина</t>
  </si>
  <si>
    <t>Солдатова Екатерина</t>
  </si>
  <si>
    <t>Республика Хакасия</t>
  </si>
  <si>
    <t>Смирнова Ульяна</t>
  </si>
  <si>
    <t>Тисленко Дарья</t>
  </si>
  <si>
    <t>Краюшникова Дарья</t>
  </si>
  <si>
    <t>Бавыкина Елизавета</t>
  </si>
  <si>
    <t>Прозорова Елизавета</t>
  </si>
  <si>
    <t>Семышева Таисия</t>
  </si>
  <si>
    <r>
      <rPr>
        <b/>
        <sz val="11"/>
        <rFont val="Calibri"/>
        <family val="2"/>
        <charset val="204"/>
        <scheme val="minor"/>
      </rPr>
      <t xml:space="preserve">По итогам гонки: </t>
    </r>
    <r>
      <rPr>
        <sz val="11"/>
        <rFont val="Calibri"/>
        <family val="2"/>
        <charset val="204"/>
        <scheme val="minor"/>
      </rPr>
      <t xml:space="preserve">| субъектов РФ  |  </t>
    </r>
    <r>
      <rPr>
        <b/>
        <sz val="11"/>
        <rFont val="Calibri"/>
        <family val="2"/>
        <charset val="204"/>
        <scheme val="minor"/>
      </rPr>
      <t>Выполнено по ЕВСК:</t>
    </r>
    <r>
      <rPr>
        <sz val="11"/>
        <rFont val="Calibri"/>
        <family val="2"/>
        <charset val="204"/>
        <scheme val="minor"/>
      </rPr>
      <t xml:space="preserve">    | МСМК  | МС | КМС |    1 р.   |</t>
    </r>
  </si>
  <si>
    <t xml:space="preserve">    21      |    21     |       21        |       0        |      0     |       0      |        0       |       0       |      1   |     20     |      0     |</t>
  </si>
  <si>
    <t xml:space="preserve">                                           |              7                |                                                        |       0      |   4   |    8     |      0     | </t>
  </si>
  <si>
    <t>г</t>
  </si>
  <si>
    <r>
      <t>МЕСТО ПРОВЕДЕНИЯ:</t>
    </r>
    <r>
      <rPr>
        <sz val="11"/>
        <rFont val="Times New Roman"/>
        <family val="1"/>
        <charset val="204"/>
      </rPr>
      <t xml:space="preserve"> пгт. Пушкинские Горы</t>
    </r>
  </si>
  <si>
    <t>№ ВРВС: 0080211811Я</t>
  </si>
  <si>
    <t>№ ЕКП 2021: 32495</t>
  </si>
  <si>
    <t>ОБЩАЯ ПРОТЯЖЕННОСТЬ / ЭТАПОВ:</t>
  </si>
  <si>
    <t xml:space="preserve"> МАКСИМАЛЬНЫЙ ПЕРЕПАД (HD): 120</t>
  </si>
  <si>
    <t xml:space="preserve"> СУММА ПЕРЕПАДОВ (ТС): 371</t>
  </si>
  <si>
    <r>
      <t>ДАТА ПРОВЕДЕНИЯ:</t>
    </r>
    <r>
      <rPr>
        <sz val="11"/>
        <rFont val="Times New Roman"/>
        <family val="1"/>
        <charset val="204"/>
      </rPr>
      <t xml:space="preserve"> 09-14 мая 2021 Года</t>
    </r>
  </si>
  <si>
    <t>Республика Башкортостан</t>
  </si>
  <si>
    <t>Самарская область</t>
  </si>
  <si>
    <t>Свердловская область</t>
  </si>
  <si>
    <t>Воронежская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</si>
</sst>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0.000"/>
    <numFmt numFmtId="166" formatCode="hh:mm:ss.0"/>
    <numFmt numFmtId="168" formatCode="dd/mm/yyyy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3">
    <xf numFmtId="0" fontId="0" fillId="0" borderId="0" xfId="0"/>
    <xf numFmtId="0" fontId="7" fillId="0" borderId="0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8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17" fillId="0" borderId="3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16" fillId="2" borderId="4" xfId="0" applyFont="1" applyFill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0" fontId="16" fillId="2" borderId="17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vertical="center"/>
    </xf>
    <xf numFmtId="0" fontId="17" fillId="0" borderId="6" xfId="0" applyFont="1" applyFill="1" applyBorder="1" applyAlignment="1">
      <alignment horizontal="right" vertical="center"/>
    </xf>
    <xf numFmtId="166" fontId="6" fillId="0" borderId="1" xfId="0" applyNumberFormat="1" applyFont="1" applyBorder="1" applyAlignment="1">
      <alignment horizontal="center" vertical="center"/>
    </xf>
    <xf numFmtId="47" fontId="8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66" fontId="8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7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7" fontId="8" fillId="0" borderId="1" xfId="0" applyNumberFormat="1" applyFont="1" applyFill="1" applyBorder="1" applyAlignment="1">
      <alignment horizontal="center" vertical="center"/>
    </xf>
    <xf numFmtId="47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47" fontId="8" fillId="0" borderId="25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20" fillId="0" borderId="8" xfId="8" applyFont="1" applyFill="1" applyBorder="1" applyAlignment="1">
      <alignment vertical="center" wrapText="1"/>
    </xf>
    <xf numFmtId="0" fontId="18" fillId="0" borderId="8" xfId="0" applyNumberFormat="1" applyFont="1" applyFill="1" applyBorder="1" applyAlignment="1">
      <alignment horizontal="center" vertical="center" wrapText="1"/>
    </xf>
    <xf numFmtId="164" fontId="18" fillId="0" borderId="8" xfId="0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17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/>
    <xf numFmtId="0" fontId="12" fillId="0" borderId="0" xfId="0" applyFont="1" applyFill="1" applyBorder="1" applyAlignment="1">
      <alignment vertical="center"/>
    </xf>
    <xf numFmtId="0" fontId="14" fillId="0" borderId="22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justify"/>
    </xf>
    <xf numFmtId="0" fontId="22" fillId="0" borderId="16" xfId="0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49" fontId="22" fillId="0" borderId="4" xfId="0" applyNumberFormat="1" applyFont="1" applyFill="1" applyBorder="1" applyAlignment="1">
      <alignment horizontal="left" vertical="center"/>
    </xf>
    <xf numFmtId="49" fontId="22" fillId="0" borderId="5" xfId="0" applyNumberFormat="1" applyFont="1" applyFill="1" applyBorder="1" applyAlignment="1">
      <alignment vertical="center"/>
    </xf>
    <xf numFmtId="49" fontId="22" fillId="0" borderId="17" xfId="0" applyNumberFormat="1" applyFont="1" applyFill="1" applyBorder="1" applyAlignment="1">
      <alignment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8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11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47" fontId="8" fillId="0" borderId="0" xfId="0" applyNumberFormat="1" applyFont="1" applyFill="1" applyBorder="1" applyAlignment="1">
      <alignment horizontal="center" vertical="center" wrapText="1"/>
    </xf>
    <xf numFmtId="49" fontId="17" fillId="5" borderId="17" xfId="0" applyNumberFormat="1" applyFont="1" applyFill="1" applyBorder="1" applyAlignment="1">
      <alignment horizontal="right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left" vertical="center"/>
    </xf>
    <xf numFmtId="0" fontId="16" fillId="4" borderId="5" xfId="0" applyFont="1" applyFill="1" applyBorder="1" applyAlignment="1">
      <alignment horizontal="left" vertical="center"/>
    </xf>
    <xf numFmtId="0" fontId="16" fillId="4" borderId="6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7" fillId="0" borderId="17" xfId="0" applyNumberFormat="1" applyFont="1" applyFill="1" applyBorder="1" applyAlignment="1">
      <alignment horizontal="right" vertical="center"/>
    </xf>
    <xf numFmtId="0" fontId="16" fillId="0" borderId="5" xfId="0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569991</xdr:colOff>
      <xdr:row>0</xdr:row>
      <xdr:rowOff>105835</xdr:rowOff>
    </xdr:from>
    <xdr:to>
      <xdr:col>3</xdr:col>
      <xdr:colOff>592667</xdr:colOff>
      <xdr:row>4</xdr:row>
      <xdr:rowOff>68409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3441" y="105835"/>
          <a:ext cx="1078893" cy="8632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403679</xdr:colOff>
      <xdr:row>4</xdr:row>
      <xdr:rowOff>20045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7129" cy="917512"/>
        </a:xfrm>
        <a:prstGeom prst="rect">
          <a:avLst/>
        </a:prstGeom>
      </xdr:spPr>
    </xdr:pic>
    <xdr:clientData/>
  </xdr:twoCellAnchor>
  <xdr:twoCellAnchor editAs="oneCell">
    <xdr:from>
      <xdr:col>15</xdr:col>
      <xdr:colOff>349251</xdr:colOff>
      <xdr:row>0</xdr:row>
      <xdr:rowOff>84668</xdr:rowOff>
    </xdr:from>
    <xdr:to>
      <xdr:col>16</xdr:col>
      <xdr:colOff>309332</xdr:colOff>
      <xdr:row>3</xdr:row>
      <xdr:rowOff>250411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51" y="84668"/>
          <a:ext cx="849081" cy="821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X65"/>
  <sheetViews>
    <sheetView tabSelected="1" view="pageBreakPreview" zoomScale="90" zoomScaleNormal="100" zoomScaleSheetLayoutView="90" workbookViewId="0">
      <selection activeCell="J24" sqref="J24"/>
    </sheetView>
  </sheetViews>
  <sheetFormatPr defaultRowHeight="12.75" x14ac:dyDescent="0.2"/>
  <cols>
    <col min="1" max="1" width="7" style="31" customWidth="1"/>
    <col min="2" max="2" width="7" style="30" customWidth="1"/>
    <col min="3" max="3" width="15.85546875" style="30" customWidth="1"/>
    <col min="4" max="4" width="22.5703125" style="1" customWidth="1"/>
    <col min="5" max="5" width="12.7109375" style="1" customWidth="1"/>
    <col min="6" max="6" width="9.5703125" style="1" customWidth="1"/>
    <col min="7" max="7" width="21" style="1" customWidth="1"/>
    <col min="8" max="12" width="11.7109375" style="1" customWidth="1"/>
    <col min="13" max="13" width="11" style="1" customWidth="1"/>
    <col min="14" max="14" width="12.42578125" style="1" customWidth="1"/>
    <col min="15" max="15" width="10" style="1" customWidth="1"/>
    <col min="16" max="17" width="13.28515625" style="1" customWidth="1"/>
    <col min="18" max="16384" width="9.140625" style="1"/>
  </cols>
  <sheetData>
    <row r="1" spans="1:22" s="9" customFormat="1" ht="15.75" customHeight="1" x14ac:dyDescent="0.2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2" s="9" customFormat="1" ht="15.75" customHeight="1" x14ac:dyDescent="0.2">
      <c r="A2" s="110" t="s">
        <v>36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2" s="9" customFormat="1" ht="20.25" x14ac:dyDescent="0.2">
      <c r="A3" s="110" t="s">
        <v>11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22" s="9" customFormat="1" ht="20.25" x14ac:dyDescent="0.2">
      <c r="A4" s="110" t="s">
        <v>37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T4" s="65"/>
    </row>
    <row r="5" spans="1:22" s="9" customFormat="1" ht="7.5" customHeight="1" x14ac:dyDescent="0.2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T5" s="65"/>
    </row>
    <row r="6" spans="1:22" s="66" customFormat="1" ht="27" x14ac:dyDescent="0.2">
      <c r="A6" s="111" t="s">
        <v>42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V6" s="65"/>
    </row>
    <row r="7" spans="1:22" s="66" customFormat="1" ht="18" customHeight="1" x14ac:dyDescent="0.2">
      <c r="A7" s="109" t="s">
        <v>17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</row>
    <row r="8" spans="1:22" s="66" customFormat="1" ht="4.5" customHeight="1" thickBot="1" x14ac:dyDescent="0.2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22" s="9" customFormat="1" ht="18" customHeight="1" thickTop="1" x14ac:dyDescent="0.2">
      <c r="A9" s="112" t="s">
        <v>22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4"/>
    </row>
    <row r="10" spans="1:22" s="9" customFormat="1" ht="18" customHeight="1" x14ac:dyDescent="0.2">
      <c r="A10" s="118" t="s">
        <v>30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20"/>
    </row>
    <row r="11" spans="1:22" s="9" customFormat="1" ht="19.5" customHeight="1" x14ac:dyDescent="0.2">
      <c r="A11" s="118" t="s">
        <v>43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20"/>
    </row>
    <row r="12" spans="1:22" s="9" customFormat="1" ht="5.25" customHeight="1" x14ac:dyDescent="0.2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</row>
    <row r="13" spans="1:22" ht="15.75" x14ac:dyDescent="0.2">
      <c r="A13" s="50" t="s">
        <v>73</v>
      </c>
      <c r="B13" s="51"/>
      <c r="C13" s="51"/>
      <c r="D13" s="52"/>
      <c r="E13" s="53"/>
      <c r="F13" s="53"/>
      <c r="G13" s="54"/>
      <c r="H13" s="10"/>
      <c r="I13" s="10"/>
      <c r="J13" s="10"/>
      <c r="K13" s="10"/>
      <c r="L13" s="10"/>
      <c r="M13" s="10"/>
      <c r="N13" s="10"/>
      <c r="O13" s="10"/>
      <c r="P13" s="11"/>
      <c r="Q13" s="7" t="s">
        <v>74</v>
      </c>
    </row>
    <row r="14" spans="1:22" ht="15.75" x14ac:dyDescent="0.2">
      <c r="A14" s="55" t="s">
        <v>79</v>
      </c>
      <c r="B14" s="56"/>
      <c r="C14" s="56"/>
      <c r="D14" s="57"/>
      <c r="E14" s="57"/>
      <c r="F14" s="57"/>
      <c r="G14" s="58"/>
      <c r="H14" s="12"/>
      <c r="I14" s="12"/>
      <c r="J14" s="12"/>
      <c r="K14" s="12"/>
      <c r="L14" s="12"/>
      <c r="M14" s="12"/>
      <c r="N14" s="12"/>
      <c r="O14" s="12"/>
      <c r="P14" s="13"/>
      <c r="Q14" s="14" t="s">
        <v>75</v>
      </c>
    </row>
    <row r="15" spans="1:22" ht="14.25" x14ac:dyDescent="0.2">
      <c r="A15" s="115" t="s">
        <v>10</v>
      </c>
      <c r="B15" s="116"/>
      <c r="C15" s="116"/>
      <c r="D15" s="116"/>
      <c r="E15" s="116"/>
      <c r="F15" s="116"/>
      <c r="G15" s="117"/>
      <c r="H15" s="15" t="s">
        <v>1</v>
      </c>
      <c r="I15" s="16"/>
      <c r="J15" s="16"/>
      <c r="K15" s="16"/>
      <c r="L15" s="16"/>
      <c r="M15" s="16"/>
      <c r="N15" s="16"/>
      <c r="O15" s="16"/>
      <c r="P15" s="16"/>
      <c r="Q15" s="17"/>
    </row>
    <row r="16" spans="1:22" ht="15" x14ac:dyDescent="0.2">
      <c r="A16" s="59" t="s">
        <v>18</v>
      </c>
      <c r="B16" s="18"/>
      <c r="C16" s="18"/>
      <c r="D16" s="19"/>
      <c r="E16" s="20"/>
      <c r="F16" s="19"/>
      <c r="G16" s="21"/>
      <c r="H16" s="22"/>
      <c r="I16" s="23"/>
      <c r="J16" s="23"/>
      <c r="K16" s="23"/>
      <c r="L16" s="23"/>
      <c r="M16" s="23"/>
      <c r="N16" s="24"/>
      <c r="O16" s="24"/>
      <c r="P16" s="24"/>
      <c r="Q16" s="104"/>
    </row>
    <row r="17" spans="1:17" ht="15" x14ac:dyDescent="0.2">
      <c r="A17" s="59" t="s">
        <v>19</v>
      </c>
      <c r="B17" s="18"/>
      <c r="C17" s="18"/>
      <c r="D17" s="21"/>
      <c r="E17" s="20"/>
      <c r="F17" s="19"/>
      <c r="G17" s="21" t="s">
        <v>38</v>
      </c>
      <c r="H17" s="22" t="s">
        <v>77</v>
      </c>
      <c r="I17" s="23"/>
      <c r="J17" s="23"/>
      <c r="K17" s="23"/>
      <c r="L17" s="23"/>
      <c r="M17" s="23"/>
      <c r="N17" s="24"/>
      <c r="O17" s="24"/>
      <c r="P17" s="24"/>
      <c r="Q17" s="104"/>
    </row>
    <row r="18" spans="1:17" ht="15" x14ac:dyDescent="0.2">
      <c r="A18" s="59" t="s">
        <v>20</v>
      </c>
      <c r="B18" s="18"/>
      <c r="C18" s="18"/>
      <c r="D18" s="21"/>
      <c r="E18" s="20"/>
      <c r="F18" s="19"/>
      <c r="G18" s="21" t="s">
        <v>39</v>
      </c>
      <c r="H18" s="22" t="s">
        <v>78</v>
      </c>
      <c r="I18" s="23"/>
      <c r="J18" s="23"/>
      <c r="K18" s="23"/>
      <c r="L18" s="23"/>
      <c r="M18" s="23"/>
      <c r="N18" s="24"/>
      <c r="O18" s="24"/>
      <c r="P18" s="24"/>
      <c r="Q18" s="104"/>
    </row>
    <row r="19" spans="1:17" ht="15.75" thickBot="1" x14ac:dyDescent="0.25">
      <c r="A19" s="59" t="s">
        <v>16</v>
      </c>
      <c r="B19" s="60"/>
      <c r="C19" s="60"/>
      <c r="D19" s="61"/>
      <c r="E19" s="61"/>
      <c r="F19" s="61"/>
      <c r="G19" s="25" t="s">
        <v>40</v>
      </c>
      <c r="H19" s="22" t="s">
        <v>76</v>
      </c>
      <c r="I19" s="23"/>
      <c r="J19" s="23"/>
      <c r="K19" s="23"/>
      <c r="L19" s="142">
        <v>238.5</v>
      </c>
      <c r="M19" s="23"/>
      <c r="N19" s="24"/>
      <c r="O19" s="24"/>
      <c r="P19" s="24"/>
      <c r="Q19" s="141">
        <v>5</v>
      </c>
    </row>
    <row r="20" spans="1:17" ht="7.5" customHeight="1" thickTop="1" x14ac:dyDescent="0.2">
      <c r="A20" s="62"/>
      <c r="B20" s="63"/>
      <c r="C20" s="63"/>
      <c r="D20" s="64"/>
      <c r="E20" s="64"/>
      <c r="F20" s="64"/>
      <c r="G20" s="6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1:17" s="140" customFormat="1" ht="21" customHeight="1" x14ac:dyDescent="0.2">
      <c r="A21" s="124" t="s">
        <v>7</v>
      </c>
      <c r="B21" s="125" t="s">
        <v>13</v>
      </c>
      <c r="C21" s="125" t="s">
        <v>21</v>
      </c>
      <c r="D21" s="125" t="s">
        <v>2</v>
      </c>
      <c r="E21" s="125" t="s">
        <v>41</v>
      </c>
      <c r="F21" s="125" t="s">
        <v>9</v>
      </c>
      <c r="G21" s="125" t="s">
        <v>14</v>
      </c>
      <c r="H21" s="125" t="s">
        <v>31</v>
      </c>
      <c r="I21" s="125"/>
      <c r="J21" s="125"/>
      <c r="K21" s="125"/>
      <c r="L21" s="125"/>
      <c r="M21" s="125" t="s">
        <v>8</v>
      </c>
      <c r="N21" s="125" t="s">
        <v>29</v>
      </c>
      <c r="O21" s="125" t="s">
        <v>23</v>
      </c>
      <c r="P21" s="139" t="s">
        <v>28</v>
      </c>
      <c r="Q21" s="139" t="s">
        <v>15</v>
      </c>
    </row>
    <row r="22" spans="1:17" s="140" customFormat="1" ht="13.5" customHeight="1" x14ac:dyDescent="0.2">
      <c r="A22" s="124"/>
      <c r="B22" s="125"/>
      <c r="C22" s="125"/>
      <c r="D22" s="125"/>
      <c r="E22" s="125"/>
      <c r="F22" s="125"/>
      <c r="G22" s="125"/>
      <c r="H22" s="107" t="s">
        <v>25</v>
      </c>
      <c r="I22" s="107" t="s">
        <v>26</v>
      </c>
      <c r="J22" s="107" t="s">
        <v>32</v>
      </c>
      <c r="K22" s="107" t="s">
        <v>33</v>
      </c>
      <c r="L22" s="107" t="s">
        <v>34</v>
      </c>
      <c r="M22" s="125"/>
      <c r="N22" s="125"/>
      <c r="O22" s="125"/>
      <c r="P22" s="139"/>
      <c r="Q22" s="139"/>
    </row>
    <row r="23" spans="1:17" s="28" customFormat="1" ht="21.95" customHeight="1" x14ac:dyDescent="0.2">
      <c r="A23" s="4">
        <v>1</v>
      </c>
      <c r="B23" s="4">
        <v>18</v>
      </c>
      <c r="C23" s="4">
        <v>10036067311</v>
      </c>
      <c r="D23" s="5" t="s">
        <v>46</v>
      </c>
      <c r="E23" s="138">
        <v>37727</v>
      </c>
      <c r="F23" s="44" t="s">
        <v>45</v>
      </c>
      <c r="G23" s="3" t="s">
        <v>80</v>
      </c>
      <c r="H23" s="41">
        <v>6.2064814814814816E-2</v>
      </c>
      <c r="I23" s="41">
        <v>1.0569444444444444E-2</v>
      </c>
      <c r="J23" s="41">
        <v>8.6296296296296301E-2</v>
      </c>
      <c r="K23" s="41">
        <v>6.3090277777777773E-2</v>
      </c>
      <c r="L23" s="41">
        <v>6.4872685185185186E-2</v>
      </c>
      <c r="M23" s="26">
        <f t="shared" ref="M23:M43" si="0">SUM(H23:L23)</f>
        <v>0.28689351851851852</v>
      </c>
      <c r="N23" s="29"/>
      <c r="O23" s="105">
        <v>34.659999999999997</v>
      </c>
      <c r="P23" s="40" t="s">
        <v>50</v>
      </c>
      <c r="Q23" s="2"/>
    </row>
    <row r="24" spans="1:17" s="28" customFormat="1" ht="21.95" customHeight="1" x14ac:dyDescent="0.2">
      <c r="A24" s="4">
        <v>2</v>
      </c>
      <c r="B24" s="4">
        <v>21</v>
      </c>
      <c r="C24" s="4">
        <v>10053913489</v>
      </c>
      <c r="D24" s="5" t="s">
        <v>48</v>
      </c>
      <c r="E24" s="138">
        <v>38067</v>
      </c>
      <c r="F24" s="44" t="s">
        <v>45</v>
      </c>
      <c r="G24" s="3" t="s">
        <v>80</v>
      </c>
      <c r="H24" s="41">
        <v>6.1990740740740735E-2</v>
      </c>
      <c r="I24" s="41">
        <v>1.0915509259259258E-2</v>
      </c>
      <c r="J24" s="41">
        <v>8.6203703703703713E-2</v>
      </c>
      <c r="K24" s="41">
        <v>6.3067129629629626E-2</v>
      </c>
      <c r="L24" s="41">
        <v>6.4826388888888892E-2</v>
      </c>
      <c r="M24" s="26">
        <f t="shared" si="0"/>
        <v>0.28700347222222222</v>
      </c>
      <c r="N24" s="29">
        <f t="shared" ref="N24:N43" si="1">M24-$M$23</f>
        <v>1.0995370370370239E-4</v>
      </c>
      <c r="O24" s="105">
        <v>34.65</v>
      </c>
      <c r="P24" s="40" t="s">
        <v>50</v>
      </c>
      <c r="Q24" s="2"/>
    </row>
    <row r="25" spans="1:17" s="28" customFormat="1" ht="21.95" customHeight="1" x14ac:dyDescent="0.2">
      <c r="A25" s="4">
        <v>3</v>
      </c>
      <c r="B25" s="4">
        <v>20</v>
      </c>
      <c r="C25" s="4">
        <v>10053913691</v>
      </c>
      <c r="D25" s="5" t="s">
        <v>52</v>
      </c>
      <c r="E25" s="138">
        <v>37729</v>
      </c>
      <c r="F25" s="44" t="s">
        <v>45</v>
      </c>
      <c r="G25" s="3" t="s">
        <v>80</v>
      </c>
      <c r="H25" s="41">
        <v>6.1967592592592595E-2</v>
      </c>
      <c r="I25" s="41">
        <v>1.130324074074074E-2</v>
      </c>
      <c r="J25" s="41">
        <v>8.6365740740740729E-2</v>
      </c>
      <c r="K25" s="41">
        <v>6.3113425925925934E-2</v>
      </c>
      <c r="L25" s="41">
        <v>6.4907407407407414E-2</v>
      </c>
      <c r="M25" s="26">
        <f t="shared" si="0"/>
        <v>0.28765740740740742</v>
      </c>
      <c r="N25" s="29">
        <f t="shared" si="1"/>
        <v>7.6388888888889728E-4</v>
      </c>
      <c r="O25" s="105">
        <v>34.46</v>
      </c>
      <c r="P25" s="40" t="s">
        <v>50</v>
      </c>
      <c r="Q25" s="2"/>
    </row>
    <row r="26" spans="1:17" s="28" customFormat="1" ht="21.95" customHeight="1" x14ac:dyDescent="0.2">
      <c r="A26" s="4">
        <v>4</v>
      </c>
      <c r="B26" s="4">
        <v>5</v>
      </c>
      <c r="C26" s="4">
        <v>10077479540</v>
      </c>
      <c r="D26" s="5" t="s">
        <v>44</v>
      </c>
      <c r="E26" s="138">
        <v>37943</v>
      </c>
      <c r="F26" s="44" t="s">
        <v>45</v>
      </c>
      <c r="G26" s="6" t="s">
        <v>24</v>
      </c>
      <c r="H26" s="41">
        <v>6.2013888888888889E-2</v>
      </c>
      <c r="I26" s="41">
        <v>1.0458333333333333E-2</v>
      </c>
      <c r="J26" s="41">
        <v>8.6319444444444449E-2</v>
      </c>
      <c r="K26" s="41">
        <v>6.5567129629629628E-2</v>
      </c>
      <c r="L26" s="41">
        <v>6.5000000000000002E-2</v>
      </c>
      <c r="M26" s="26">
        <f t="shared" si="0"/>
        <v>0.28935879629629629</v>
      </c>
      <c r="N26" s="29">
        <f t="shared" si="1"/>
        <v>2.4652777777777746E-3</v>
      </c>
      <c r="O26" s="105">
        <v>34.380000000000003</v>
      </c>
      <c r="P26" s="40" t="s">
        <v>50</v>
      </c>
      <c r="Q26" s="37"/>
    </row>
    <row r="27" spans="1:17" s="28" customFormat="1" ht="21.95" customHeight="1" x14ac:dyDescent="0.2">
      <c r="A27" s="4">
        <v>5</v>
      </c>
      <c r="B27" s="2">
        <v>7</v>
      </c>
      <c r="C27" s="4">
        <v>10059478259</v>
      </c>
      <c r="D27" s="5" t="s">
        <v>47</v>
      </c>
      <c r="E27" s="138">
        <v>37890</v>
      </c>
      <c r="F27" s="44" t="s">
        <v>45</v>
      </c>
      <c r="G27" s="6" t="s">
        <v>24</v>
      </c>
      <c r="H27" s="41">
        <v>6.2165509259259261E-2</v>
      </c>
      <c r="I27" s="41">
        <v>1.0629629629629629E-2</v>
      </c>
      <c r="J27" s="41">
        <v>8.6296296296296301E-2</v>
      </c>
      <c r="K27" s="41">
        <v>6.5324074074074076E-2</v>
      </c>
      <c r="L27" s="41">
        <v>6.5000000000000002E-2</v>
      </c>
      <c r="M27" s="26">
        <f t="shared" si="0"/>
        <v>0.2894155092592593</v>
      </c>
      <c r="N27" s="29">
        <f t="shared" si="1"/>
        <v>2.521990740740776E-3</v>
      </c>
      <c r="O27" s="105">
        <v>34.369999999999997</v>
      </c>
      <c r="P27" s="27" t="s">
        <v>45</v>
      </c>
      <c r="Q27" s="37"/>
    </row>
    <row r="28" spans="1:17" s="28" customFormat="1" ht="21.95" customHeight="1" x14ac:dyDescent="0.2">
      <c r="A28" s="4">
        <v>6</v>
      </c>
      <c r="B28" s="4">
        <v>17</v>
      </c>
      <c r="C28" s="4">
        <v>10036064681</v>
      </c>
      <c r="D28" s="5" t="s">
        <v>49</v>
      </c>
      <c r="E28" s="138">
        <v>37701</v>
      </c>
      <c r="F28" s="44" t="s">
        <v>50</v>
      </c>
      <c r="G28" s="3" t="s">
        <v>51</v>
      </c>
      <c r="H28" s="41">
        <v>6.2064814814814816E-2</v>
      </c>
      <c r="I28" s="41">
        <v>1.0975694444444446E-2</v>
      </c>
      <c r="J28" s="41">
        <v>8.6365740740740729E-2</v>
      </c>
      <c r="K28" s="41">
        <v>6.5497685185185187E-2</v>
      </c>
      <c r="L28" s="41">
        <v>6.4884259259259267E-2</v>
      </c>
      <c r="M28" s="26">
        <f t="shared" si="0"/>
        <v>0.28978819444444442</v>
      </c>
      <c r="N28" s="29">
        <f t="shared" si="1"/>
        <v>2.8946759259259047E-3</v>
      </c>
      <c r="O28" s="105">
        <v>34.299999999999997</v>
      </c>
      <c r="P28" s="27" t="s">
        <v>45</v>
      </c>
      <c r="Q28" s="2"/>
    </row>
    <row r="29" spans="1:17" s="28" customFormat="1" ht="21.95" customHeight="1" x14ac:dyDescent="0.2">
      <c r="A29" s="4">
        <v>7</v>
      </c>
      <c r="B29" s="4">
        <v>6</v>
      </c>
      <c r="C29" s="4">
        <v>10079777026</v>
      </c>
      <c r="D29" s="5" t="s">
        <v>53</v>
      </c>
      <c r="E29" s="138">
        <v>38050</v>
      </c>
      <c r="F29" s="44" t="s">
        <v>45</v>
      </c>
      <c r="G29" s="6" t="s">
        <v>24</v>
      </c>
      <c r="H29" s="41">
        <v>6.403587962962963E-2</v>
      </c>
      <c r="I29" s="41">
        <v>1.0881944444444444E-2</v>
      </c>
      <c r="J29" s="41">
        <v>8.622685185185186E-2</v>
      </c>
      <c r="K29" s="41">
        <v>6.5613425925925936E-2</v>
      </c>
      <c r="L29" s="41">
        <v>6.5000000000000002E-2</v>
      </c>
      <c r="M29" s="26">
        <f t="shared" si="0"/>
        <v>0.29175810185185186</v>
      </c>
      <c r="N29" s="29">
        <f t="shared" si="1"/>
        <v>4.8645833333333388E-3</v>
      </c>
      <c r="O29" s="105">
        <v>34.07</v>
      </c>
      <c r="P29" s="27" t="s">
        <v>45</v>
      </c>
      <c r="Q29" s="37"/>
    </row>
    <row r="30" spans="1:17" s="28" customFormat="1" ht="21.95" customHeight="1" x14ac:dyDescent="0.2">
      <c r="A30" s="4">
        <v>8</v>
      </c>
      <c r="B30" s="2">
        <v>2</v>
      </c>
      <c r="C30" s="2">
        <v>10052470819</v>
      </c>
      <c r="D30" s="3" t="s">
        <v>55</v>
      </c>
      <c r="E30" s="138">
        <v>37679</v>
      </c>
      <c r="F30" s="44" t="s">
        <v>45</v>
      </c>
      <c r="G30" s="6" t="s">
        <v>24</v>
      </c>
      <c r="H30" s="41">
        <v>6.403587962962963E-2</v>
      </c>
      <c r="I30" s="41">
        <v>1.1181712962962963E-2</v>
      </c>
      <c r="J30" s="41">
        <v>8.6319444444444449E-2</v>
      </c>
      <c r="K30" s="41">
        <v>6.5324074074074076E-2</v>
      </c>
      <c r="L30" s="41">
        <v>6.5000000000000002E-2</v>
      </c>
      <c r="M30" s="26">
        <f t="shared" si="0"/>
        <v>0.29186111111111113</v>
      </c>
      <c r="N30" s="29">
        <f t="shared" si="1"/>
        <v>4.9675925925926068E-3</v>
      </c>
      <c r="O30" s="105">
        <v>33.94</v>
      </c>
      <c r="P30" s="27" t="s">
        <v>45</v>
      </c>
      <c r="Q30" s="37"/>
    </row>
    <row r="31" spans="1:17" s="28" customFormat="1" ht="21.95" customHeight="1" x14ac:dyDescent="0.2">
      <c r="A31" s="4">
        <v>9</v>
      </c>
      <c r="B31" s="2">
        <v>11</v>
      </c>
      <c r="C31" s="2">
        <v>10083910539</v>
      </c>
      <c r="D31" s="3" t="s">
        <v>56</v>
      </c>
      <c r="E31" s="138">
        <v>38225</v>
      </c>
      <c r="F31" s="44" t="s">
        <v>45</v>
      </c>
      <c r="G31" s="6" t="s">
        <v>81</v>
      </c>
      <c r="H31" s="41">
        <v>6.403587962962963E-2</v>
      </c>
      <c r="I31" s="41">
        <v>1.1636574074074075E-2</v>
      </c>
      <c r="J31" s="41">
        <v>8.6400462962962957E-2</v>
      </c>
      <c r="K31" s="41">
        <v>6.5567129629629628E-2</v>
      </c>
      <c r="L31" s="41">
        <v>6.5000000000000002E-2</v>
      </c>
      <c r="M31" s="26">
        <f t="shared" si="0"/>
        <v>0.29264004629629631</v>
      </c>
      <c r="N31" s="29">
        <f t="shared" si="1"/>
        <v>5.7465277777777879E-3</v>
      </c>
      <c r="O31" s="105">
        <v>33.68</v>
      </c>
      <c r="P31" s="27" t="s">
        <v>45</v>
      </c>
      <c r="Q31" s="4"/>
    </row>
    <row r="32" spans="1:17" s="28" customFormat="1" ht="21.95" customHeight="1" x14ac:dyDescent="0.2">
      <c r="A32" s="4">
        <v>10</v>
      </c>
      <c r="B32" s="4">
        <v>8</v>
      </c>
      <c r="C32" s="2">
        <v>10055312616</v>
      </c>
      <c r="D32" s="3" t="s">
        <v>58</v>
      </c>
      <c r="E32" s="138">
        <v>37913</v>
      </c>
      <c r="F32" s="44" t="s">
        <v>45</v>
      </c>
      <c r="G32" s="6" t="s">
        <v>82</v>
      </c>
      <c r="H32" s="41">
        <v>6.5940972222222227E-2</v>
      </c>
      <c r="I32" s="41">
        <v>1.1427083333333332E-2</v>
      </c>
      <c r="J32" s="41">
        <v>8.6319444444444449E-2</v>
      </c>
      <c r="K32" s="41">
        <v>6.9085648148148146E-2</v>
      </c>
      <c r="L32" s="41">
        <v>6.5000000000000002E-2</v>
      </c>
      <c r="M32" s="26">
        <f t="shared" si="0"/>
        <v>0.29777314814814815</v>
      </c>
      <c r="N32" s="29">
        <f t="shared" si="1"/>
        <v>1.0879629629629628E-2</v>
      </c>
      <c r="O32" s="105">
        <v>33.409999999999997</v>
      </c>
      <c r="P32" s="27" t="s">
        <v>45</v>
      </c>
      <c r="Q32" s="37"/>
    </row>
    <row r="33" spans="1:24" s="28" customFormat="1" ht="21.95" customHeight="1" x14ac:dyDescent="0.2">
      <c r="A33" s="4">
        <v>11</v>
      </c>
      <c r="B33" s="4">
        <v>12</v>
      </c>
      <c r="C33" s="2">
        <v>10083910640</v>
      </c>
      <c r="D33" s="3" t="s">
        <v>64</v>
      </c>
      <c r="E33" s="138">
        <v>38225</v>
      </c>
      <c r="F33" s="44" t="s">
        <v>45</v>
      </c>
      <c r="G33" s="6" t="s">
        <v>81</v>
      </c>
      <c r="H33" s="41">
        <v>6.8099537037037042E-2</v>
      </c>
      <c r="I33" s="41">
        <v>1.1623842592592594E-2</v>
      </c>
      <c r="J33" s="41">
        <v>8.6365740740740729E-2</v>
      </c>
      <c r="K33" s="41">
        <v>6.7858796296296306E-2</v>
      </c>
      <c r="L33" s="41">
        <v>6.5000000000000002E-2</v>
      </c>
      <c r="M33" s="26">
        <f t="shared" si="0"/>
        <v>0.2989479166666667</v>
      </c>
      <c r="N33" s="29">
        <f t="shared" si="1"/>
        <v>1.2054398148148182E-2</v>
      </c>
      <c r="O33" s="105">
        <v>33.24</v>
      </c>
      <c r="P33" s="27" t="s">
        <v>45</v>
      </c>
      <c r="Q33" s="37"/>
    </row>
    <row r="34" spans="1:24" s="28" customFormat="1" ht="21.95" customHeight="1" x14ac:dyDescent="0.2">
      <c r="A34" s="4">
        <v>12</v>
      </c>
      <c r="B34" s="4">
        <v>19</v>
      </c>
      <c r="C34" s="4">
        <v>10059477754</v>
      </c>
      <c r="D34" s="5" t="s">
        <v>63</v>
      </c>
      <c r="E34" s="138">
        <v>38080</v>
      </c>
      <c r="F34" s="44" t="s">
        <v>45</v>
      </c>
      <c r="G34" s="3" t="s">
        <v>80</v>
      </c>
      <c r="H34" s="41">
        <v>6.7899305555555553E-2</v>
      </c>
      <c r="I34" s="41">
        <v>1.1070601851851852E-2</v>
      </c>
      <c r="J34" s="41">
        <v>8.6365740740740729E-2</v>
      </c>
      <c r="K34" s="41">
        <v>6.9398148148148139E-2</v>
      </c>
      <c r="L34" s="41">
        <v>6.5000000000000002E-2</v>
      </c>
      <c r="M34" s="26">
        <f t="shared" si="0"/>
        <v>0.29973379629629626</v>
      </c>
      <c r="N34" s="29">
        <f t="shared" si="1"/>
        <v>1.2840277777777742E-2</v>
      </c>
      <c r="O34" s="105">
        <v>33.19</v>
      </c>
      <c r="P34" s="27" t="s">
        <v>45</v>
      </c>
      <c r="Q34" s="2"/>
    </row>
    <row r="35" spans="1:24" ht="21.95" customHeight="1" x14ac:dyDescent="0.2">
      <c r="A35" s="4">
        <v>13</v>
      </c>
      <c r="B35" s="2">
        <v>1</v>
      </c>
      <c r="C35" s="2">
        <v>10055094768</v>
      </c>
      <c r="D35" s="5" t="s">
        <v>59</v>
      </c>
      <c r="E35" s="138">
        <v>37855</v>
      </c>
      <c r="F35" s="44" t="s">
        <v>45</v>
      </c>
      <c r="G35" s="6" t="s">
        <v>83</v>
      </c>
      <c r="H35" s="41">
        <v>6.5971064814814809E-2</v>
      </c>
      <c r="I35" s="41">
        <v>1.1437499999999998E-2</v>
      </c>
      <c r="J35" s="41">
        <v>8.6365740740740729E-2</v>
      </c>
      <c r="K35" s="41">
        <v>7.1608796296296295E-2</v>
      </c>
      <c r="L35" s="41">
        <v>6.5000000000000002E-2</v>
      </c>
      <c r="M35" s="26">
        <f t="shared" si="0"/>
        <v>0.30038310185185185</v>
      </c>
      <c r="N35" s="29">
        <f t="shared" si="1"/>
        <v>1.3489583333333333E-2</v>
      </c>
      <c r="O35" s="105">
        <v>33.090000000000003</v>
      </c>
      <c r="P35" s="36"/>
      <c r="Q35" s="37"/>
      <c r="R35" s="28"/>
      <c r="S35" s="28"/>
      <c r="T35" s="28"/>
      <c r="U35" s="28"/>
      <c r="V35" s="28"/>
      <c r="W35" s="28"/>
      <c r="X35" s="28"/>
    </row>
    <row r="36" spans="1:24" s="28" customFormat="1" ht="21.95" customHeight="1" x14ac:dyDescent="0.2">
      <c r="A36" s="4">
        <v>14</v>
      </c>
      <c r="B36" s="2">
        <v>3</v>
      </c>
      <c r="C36" s="2">
        <v>10036034975</v>
      </c>
      <c r="D36" s="3" t="s">
        <v>67</v>
      </c>
      <c r="E36" s="138">
        <v>37638</v>
      </c>
      <c r="F36" s="44" t="s">
        <v>45</v>
      </c>
      <c r="G36" s="6" t="s">
        <v>24</v>
      </c>
      <c r="H36" s="41">
        <v>6.900694444444444E-2</v>
      </c>
      <c r="I36" s="41">
        <v>1.2253472222222221E-2</v>
      </c>
      <c r="J36" s="41">
        <v>8.6423611111111118E-2</v>
      </c>
      <c r="K36" s="41">
        <v>6.7789351851851851E-2</v>
      </c>
      <c r="L36" s="41">
        <v>6.5277777777777782E-2</v>
      </c>
      <c r="M36" s="26">
        <f t="shared" si="0"/>
        <v>0.30075115740740743</v>
      </c>
      <c r="N36" s="29">
        <f t="shared" si="1"/>
        <v>1.3857638888888912E-2</v>
      </c>
      <c r="O36" s="105">
        <v>33.03</v>
      </c>
      <c r="P36" s="36"/>
      <c r="Q36" s="37"/>
    </row>
    <row r="37" spans="1:24" s="28" customFormat="1" ht="21.95" customHeight="1" x14ac:dyDescent="0.2">
      <c r="A37" s="4">
        <v>15</v>
      </c>
      <c r="B37" s="4">
        <v>16</v>
      </c>
      <c r="C37" s="4">
        <v>10096595715</v>
      </c>
      <c r="D37" s="5" t="s">
        <v>61</v>
      </c>
      <c r="E37" s="138">
        <v>38247</v>
      </c>
      <c r="F37" s="44" t="s">
        <v>45</v>
      </c>
      <c r="G37" s="6" t="s">
        <v>62</v>
      </c>
      <c r="H37" s="41">
        <v>6.5971064814814809E-2</v>
      </c>
      <c r="I37" s="41">
        <v>1.2262731481481484E-2</v>
      </c>
      <c r="J37" s="41">
        <v>8.6319444444444449E-2</v>
      </c>
      <c r="K37" s="41">
        <v>7.4652777777777776E-2</v>
      </c>
      <c r="L37" s="41">
        <v>6.6342592592592592E-2</v>
      </c>
      <c r="M37" s="26">
        <f t="shared" si="0"/>
        <v>0.30554861111111109</v>
      </c>
      <c r="N37" s="29">
        <f t="shared" si="1"/>
        <v>1.865509259259257E-2</v>
      </c>
      <c r="O37" s="105">
        <v>32.54</v>
      </c>
      <c r="P37" s="40"/>
      <c r="Q37" s="2"/>
    </row>
    <row r="38" spans="1:24" s="28" customFormat="1" ht="21.95" customHeight="1" x14ac:dyDescent="0.2">
      <c r="A38" s="4">
        <v>16</v>
      </c>
      <c r="B38" s="2">
        <v>15</v>
      </c>
      <c r="C38" s="4">
        <v>10036032046</v>
      </c>
      <c r="D38" s="5" t="s">
        <v>54</v>
      </c>
      <c r="E38" s="138">
        <v>37813</v>
      </c>
      <c r="F38" s="44" t="s">
        <v>45</v>
      </c>
      <c r="G38" s="6" t="s">
        <v>81</v>
      </c>
      <c r="H38" s="41">
        <v>6.403587962962963E-2</v>
      </c>
      <c r="I38" s="41">
        <v>1.1018518518518518E-2</v>
      </c>
      <c r="J38" s="41">
        <v>8.6249999999999993E-2</v>
      </c>
      <c r="K38" s="41">
        <v>8.6979166666666663E-2</v>
      </c>
      <c r="L38" s="41">
        <v>6.5000000000000002E-2</v>
      </c>
      <c r="M38" s="26">
        <f t="shared" si="0"/>
        <v>0.31328356481481479</v>
      </c>
      <c r="N38" s="29">
        <f t="shared" si="1"/>
        <v>2.6390046296296266E-2</v>
      </c>
      <c r="O38" s="105">
        <v>31.71</v>
      </c>
      <c r="P38" s="40"/>
      <c r="Q38" s="2"/>
    </row>
    <row r="39" spans="1:24" s="28" customFormat="1" ht="21.95" customHeight="1" x14ac:dyDescent="0.2">
      <c r="A39" s="4">
        <v>17</v>
      </c>
      <c r="B39" s="2">
        <v>9</v>
      </c>
      <c r="C39" s="2">
        <v>10055580980</v>
      </c>
      <c r="D39" s="3" t="s">
        <v>57</v>
      </c>
      <c r="E39" s="138">
        <v>37775</v>
      </c>
      <c r="F39" s="44" t="s">
        <v>45</v>
      </c>
      <c r="G39" s="6" t="s">
        <v>82</v>
      </c>
      <c r="H39" s="41">
        <v>6.5940972222222227E-2</v>
      </c>
      <c r="I39" s="41">
        <v>1.1052083333333332E-2</v>
      </c>
      <c r="J39" s="41">
        <v>8.6296296296296301E-2</v>
      </c>
      <c r="K39" s="41">
        <v>8.6979166666666663E-2</v>
      </c>
      <c r="L39" s="41">
        <v>6.5000000000000002E-2</v>
      </c>
      <c r="M39" s="26">
        <f t="shared" si="0"/>
        <v>0.3152685185185185</v>
      </c>
      <c r="N39" s="29">
        <f t="shared" si="1"/>
        <v>2.8374999999999984E-2</v>
      </c>
      <c r="O39" s="105">
        <v>31.46</v>
      </c>
      <c r="P39" s="36"/>
      <c r="Q39" s="37"/>
    </row>
    <row r="40" spans="1:24" s="28" customFormat="1" ht="21.95" customHeight="1" x14ac:dyDescent="0.2">
      <c r="A40" s="4">
        <v>18</v>
      </c>
      <c r="B40" s="4">
        <v>10</v>
      </c>
      <c r="C40" s="4">
        <v>10055578960</v>
      </c>
      <c r="D40" s="5" t="s">
        <v>65</v>
      </c>
      <c r="E40" s="138">
        <v>38064</v>
      </c>
      <c r="F40" s="44" t="s">
        <v>45</v>
      </c>
      <c r="G40" s="6" t="s">
        <v>82</v>
      </c>
      <c r="H40" s="41">
        <v>6.900694444444444E-2</v>
      </c>
      <c r="I40" s="41">
        <v>1.1481481481481483E-2</v>
      </c>
      <c r="J40" s="41">
        <v>8.6365740740740729E-2</v>
      </c>
      <c r="K40" s="41">
        <v>8.6979166666666663E-2</v>
      </c>
      <c r="L40" s="41">
        <v>6.5000000000000002E-2</v>
      </c>
      <c r="M40" s="26">
        <f t="shared" si="0"/>
        <v>0.3188333333333333</v>
      </c>
      <c r="N40" s="29">
        <f t="shared" si="1"/>
        <v>3.1939814814814782E-2</v>
      </c>
      <c r="O40" s="105">
        <v>31.08</v>
      </c>
      <c r="P40" s="27"/>
      <c r="Q40" s="38"/>
    </row>
    <row r="41" spans="1:24" s="28" customFormat="1" ht="21.95" customHeight="1" x14ac:dyDescent="0.2">
      <c r="A41" s="4">
        <v>19</v>
      </c>
      <c r="B41" s="2">
        <v>13</v>
      </c>
      <c r="C41" s="4">
        <v>10051128377</v>
      </c>
      <c r="D41" s="5" t="s">
        <v>66</v>
      </c>
      <c r="E41" s="138">
        <v>38286</v>
      </c>
      <c r="F41" s="44" t="s">
        <v>45</v>
      </c>
      <c r="G41" s="6" t="s">
        <v>81</v>
      </c>
      <c r="H41" s="41">
        <v>6.900694444444444E-2</v>
      </c>
      <c r="I41" s="41">
        <v>1.1965277777777778E-2</v>
      </c>
      <c r="J41" s="41">
        <v>8.6423611111111118E-2</v>
      </c>
      <c r="K41" s="41">
        <v>8.6979166666666663E-2</v>
      </c>
      <c r="L41" s="41">
        <v>6.5000000000000002E-2</v>
      </c>
      <c r="M41" s="26">
        <f t="shared" si="0"/>
        <v>0.31937500000000002</v>
      </c>
      <c r="N41" s="29">
        <f t="shared" si="1"/>
        <v>3.24814814814815E-2</v>
      </c>
      <c r="O41" s="105">
        <v>31.03</v>
      </c>
      <c r="P41" s="39"/>
      <c r="Q41" s="4"/>
      <c r="R41" s="1"/>
      <c r="S41" s="1"/>
      <c r="T41" s="1"/>
      <c r="U41" s="1"/>
      <c r="V41" s="1"/>
      <c r="W41" s="1"/>
      <c r="X41" s="1"/>
    </row>
    <row r="42" spans="1:24" s="28" customFormat="1" ht="21.95" customHeight="1" x14ac:dyDescent="0.2">
      <c r="A42" s="4">
        <v>20</v>
      </c>
      <c r="B42" s="4">
        <v>14</v>
      </c>
      <c r="C42" s="2">
        <v>10051010765</v>
      </c>
      <c r="D42" s="3" t="s">
        <v>60</v>
      </c>
      <c r="E42" s="138">
        <v>37897</v>
      </c>
      <c r="F42" s="44" t="s">
        <v>45</v>
      </c>
      <c r="G42" s="6" t="s">
        <v>81</v>
      </c>
      <c r="H42" s="41">
        <v>6.5971064814814809E-2</v>
      </c>
      <c r="I42" s="41">
        <v>1.1577546296296296E-2</v>
      </c>
      <c r="J42" s="41">
        <v>9.0601851851851864E-2</v>
      </c>
      <c r="K42" s="41">
        <v>8.6979166666666663E-2</v>
      </c>
      <c r="L42" s="41">
        <v>6.4953703703703694E-2</v>
      </c>
      <c r="M42" s="26">
        <f t="shared" si="0"/>
        <v>0.32008333333333333</v>
      </c>
      <c r="N42" s="29">
        <f t="shared" si="1"/>
        <v>3.3189814814814811E-2</v>
      </c>
      <c r="O42" s="106">
        <v>30.86</v>
      </c>
      <c r="P42" s="43"/>
      <c r="Q42" s="42"/>
    </row>
    <row r="43" spans="1:24" s="28" customFormat="1" ht="21.95" customHeight="1" x14ac:dyDescent="0.2">
      <c r="A43" s="4">
        <v>21</v>
      </c>
      <c r="B43" s="4">
        <v>4</v>
      </c>
      <c r="C43" s="4">
        <v>10036027400</v>
      </c>
      <c r="D43" s="5" t="s">
        <v>68</v>
      </c>
      <c r="E43" s="138">
        <v>38154</v>
      </c>
      <c r="F43" s="44" t="s">
        <v>45</v>
      </c>
      <c r="G43" s="6" t="s">
        <v>24</v>
      </c>
      <c r="H43" s="41">
        <v>7.2094907407407413E-2</v>
      </c>
      <c r="I43" s="41">
        <v>1.2348379629629631E-2</v>
      </c>
      <c r="J43" s="41">
        <v>8.6296296296296301E-2</v>
      </c>
      <c r="K43" s="41">
        <v>8.6979166666666663E-2</v>
      </c>
      <c r="L43" s="41">
        <v>6.5000000000000002E-2</v>
      </c>
      <c r="M43" s="26">
        <f t="shared" si="0"/>
        <v>0.32271875</v>
      </c>
      <c r="N43" s="29">
        <f t="shared" si="1"/>
        <v>3.5825231481481479E-2</v>
      </c>
      <c r="O43" s="105">
        <v>30.82</v>
      </c>
      <c r="P43" s="36"/>
      <c r="Q43" s="37"/>
    </row>
    <row r="44" spans="1:24" s="28" customFormat="1" ht="18.75" customHeight="1" thickBot="1" x14ac:dyDescent="0.25">
      <c r="A44" s="93"/>
      <c r="B44" s="93"/>
      <c r="C44" s="33"/>
      <c r="D44" s="94"/>
      <c r="E44" s="71"/>
      <c r="F44" s="32"/>
      <c r="G44" s="95"/>
      <c r="H44" s="100"/>
      <c r="I44" s="101"/>
      <c r="J44" s="101"/>
      <c r="K44" s="101"/>
      <c r="L44" s="101"/>
      <c r="M44" s="102"/>
      <c r="N44" s="101"/>
      <c r="O44" s="8"/>
      <c r="P44" s="103"/>
      <c r="Q44" s="33"/>
    </row>
    <row r="45" spans="1:24" s="72" customFormat="1" ht="7.5" customHeight="1" thickTop="1" thickBot="1" x14ac:dyDescent="0.25">
      <c r="A45" s="73"/>
      <c r="B45" s="74"/>
      <c r="C45" s="74"/>
      <c r="D45" s="45"/>
      <c r="E45" s="46"/>
      <c r="F45" s="47"/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24" s="72" customFormat="1" ht="15.75" thickTop="1" x14ac:dyDescent="0.2">
      <c r="A46" s="121" t="s">
        <v>5</v>
      </c>
      <c r="B46" s="122"/>
      <c r="C46" s="122"/>
      <c r="D46" s="122"/>
      <c r="E46" s="122"/>
      <c r="F46" s="122"/>
      <c r="G46" s="122"/>
      <c r="H46" s="122" t="s">
        <v>6</v>
      </c>
      <c r="I46" s="122"/>
      <c r="J46" s="122"/>
      <c r="K46" s="122"/>
      <c r="L46" s="122"/>
      <c r="M46" s="122"/>
      <c r="N46" s="122"/>
      <c r="O46" s="122"/>
      <c r="P46" s="122"/>
      <c r="Q46" s="123"/>
    </row>
    <row r="47" spans="1:24" s="72" customFormat="1" ht="15" x14ac:dyDescent="0.2">
      <c r="A47" s="75" t="s">
        <v>27</v>
      </c>
      <c r="B47" s="76"/>
      <c r="C47" s="76"/>
      <c r="D47" s="76"/>
      <c r="E47" s="76"/>
      <c r="F47" s="76"/>
      <c r="G47" s="77"/>
      <c r="H47" s="78" t="s">
        <v>35</v>
      </c>
      <c r="I47" s="79"/>
      <c r="J47" s="79"/>
      <c r="K47" s="79"/>
      <c r="L47" s="79"/>
      <c r="M47" s="79"/>
      <c r="N47" s="76"/>
      <c r="O47" s="76"/>
      <c r="P47" s="76"/>
      <c r="Q47" s="80"/>
    </row>
    <row r="48" spans="1:24" s="72" customFormat="1" ht="15" x14ac:dyDescent="0.2">
      <c r="A48" s="75"/>
      <c r="B48" s="76"/>
      <c r="C48" s="76"/>
      <c r="D48" s="76"/>
      <c r="E48" s="76"/>
      <c r="F48" s="76"/>
      <c r="G48" s="77"/>
      <c r="H48" s="81" t="s">
        <v>70</v>
      </c>
      <c r="I48" s="79"/>
      <c r="J48" s="79"/>
      <c r="K48" s="79"/>
      <c r="L48" s="79"/>
      <c r="M48" s="79"/>
      <c r="N48" s="82"/>
      <c r="O48" s="82"/>
      <c r="P48" s="82"/>
      <c r="Q48" s="83"/>
    </row>
    <row r="49" spans="1:24" s="72" customFormat="1" ht="15" x14ac:dyDescent="0.2">
      <c r="A49" s="84"/>
      <c r="B49" s="85"/>
      <c r="C49" s="85"/>
      <c r="D49" s="85"/>
      <c r="E49" s="85"/>
      <c r="F49" s="85"/>
      <c r="G49" s="77"/>
      <c r="H49" s="78" t="s">
        <v>69</v>
      </c>
      <c r="I49" s="79"/>
      <c r="J49" s="79"/>
      <c r="K49" s="79"/>
      <c r="L49" s="79"/>
      <c r="M49" s="79"/>
      <c r="N49" s="76"/>
      <c r="O49" s="76"/>
      <c r="P49" s="76"/>
      <c r="Q49" s="80"/>
      <c r="R49" s="86"/>
      <c r="S49" s="86"/>
      <c r="T49" s="86"/>
      <c r="U49" s="86"/>
      <c r="V49" s="86"/>
      <c r="W49" s="86"/>
      <c r="X49" s="86"/>
    </row>
    <row r="50" spans="1:24" s="72" customFormat="1" ht="15" x14ac:dyDescent="0.2">
      <c r="A50" s="84"/>
      <c r="B50" s="85"/>
      <c r="C50" s="85"/>
      <c r="D50" s="85"/>
      <c r="E50" s="85"/>
      <c r="F50" s="85"/>
      <c r="G50" s="77"/>
      <c r="H50" s="81" t="s">
        <v>71</v>
      </c>
      <c r="I50" s="79"/>
      <c r="J50" s="79"/>
      <c r="K50" s="79"/>
      <c r="L50" s="79"/>
      <c r="M50" s="79"/>
      <c r="N50" s="82"/>
      <c r="O50" s="82"/>
      <c r="P50" s="82"/>
      <c r="Q50" s="83"/>
      <c r="R50" s="87"/>
      <c r="S50" s="87"/>
      <c r="T50" s="87"/>
      <c r="U50" s="87"/>
      <c r="V50" s="87"/>
      <c r="W50" s="87"/>
      <c r="X50" s="87"/>
    </row>
    <row r="51" spans="1:24" s="72" customFormat="1" ht="15" x14ac:dyDescent="0.2">
      <c r="A51" s="96"/>
      <c r="B51" s="97"/>
      <c r="C51" s="97"/>
      <c r="D51" s="97"/>
      <c r="E51" s="97"/>
      <c r="F51" s="97"/>
      <c r="H51" s="98"/>
      <c r="N51" s="87"/>
      <c r="O51" s="87"/>
      <c r="P51" s="87"/>
      <c r="Q51" s="99"/>
      <c r="R51" s="87"/>
      <c r="S51" s="87"/>
      <c r="T51" s="87"/>
      <c r="U51" s="87"/>
      <c r="V51" s="87"/>
      <c r="W51" s="87"/>
      <c r="X51" s="87"/>
    </row>
    <row r="52" spans="1:24" s="72" customFormat="1" ht="15" x14ac:dyDescent="0.2">
      <c r="A52" s="96"/>
      <c r="B52" s="97"/>
      <c r="C52" s="97"/>
      <c r="D52" s="97"/>
      <c r="E52" s="97"/>
      <c r="F52" s="97"/>
      <c r="H52" s="98"/>
      <c r="N52" s="87"/>
      <c r="O52" s="87"/>
      <c r="P52" s="87"/>
      <c r="Q52" s="99"/>
      <c r="R52" s="87"/>
      <c r="S52" s="87"/>
      <c r="T52" s="87"/>
      <c r="U52" s="87"/>
      <c r="V52" s="87"/>
      <c r="W52" s="87"/>
      <c r="X52" s="87"/>
    </row>
    <row r="53" spans="1:24" s="72" customFormat="1" x14ac:dyDescent="0.2">
      <c r="A53" s="88"/>
      <c r="B53" s="89"/>
      <c r="C53" s="89"/>
      <c r="Q53" s="90"/>
    </row>
    <row r="54" spans="1:24" s="9" customFormat="1" ht="15.75" x14ac:dyDescent="0.2">
      <c r="A54" s="134" t="s">
        <v>3</v>
      </c>
      <c r="B54" s="135"/>
      <c r="C54" s="135"/>
      <c r="D54" s="135" t="s">
        <v>12</v>
      </c>
      <c r="E54" s="135"/>
      <c r="F54" s="135"/>
      <c r="G54" s="135"/>
      <c r="H54" s="91" t="s">
        <v>4</v>
      </c>
      <c r="I54" s="91"/>
      <c r="J54" s="91"/>
      <c r="K54" s="91"/>
      <c r="L54" s="92"/>
    </row>
    <row r="55" spans="1:24" s="9" customFormat="1" ht="15.75" x14ac:dyDescent="0.2">
      <c r="A55" s="126"/>
      <c r="B55" s="127"/>
      <c r="C55" s="127"/>
      <c r="D55" s="127"/>
      <c r="E55" s="128"/>
      <c r="F55" s="128"/>
      <c r="G55" s="128"/>
      <c r="H55" s="128"/>
      <c r="I55" s="128"/>
      <c r="J55" s="128"/>
      <c r="K55" s="128"/>
      <c r="L55" s="136"/>
    </row>
    <row r="56" spans="1:24" s="9" customFormat="1" ht="15.75" x14ac:dyDescent="0.2">
      <c r="A56" s="126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37"/>
    </row>
    <row r="57" spans="1:24" s="9" customFormat="1" ht="15.75" x14ac:dyDescent="0.2">
      <c r="A57" s="126"/>
      <c r="B57" s="127"/>
      <c r="C57" s="127"/>
      <c r="D57" s="127"/>
      <c r="E57" s="129"/>
      <c r="F57" s="129"/>
      <c r="G57" s="129"/>
      <c r="H57" s="129"/>
      <c r="I57" s="129"/>
      <c r="J57" s="129"/>
      <c r="K57" s="129"/>
      <c r="L57" s="130"/>
    </row>
    <row r="58" spans="1:24" ht="16.5" thickBot="1" x14ac:dyDescent="0.25">
      <c r="A58" s="131"/>
      <c r="B58" s="132"/>
      <c r="C58" s="132"/>
      <c r="D58" s="132" t="s">
        <v>38</v>
      </c>
      <c r="E58" s="132"/>
      <c r="F58" s="132"/>
      <c r="G58" s="132"/>
      <c r="H58" s="132" t="s">
        <v>39</v>
      </c>
      <c r="I58" s="132"/>
      <c r="J58" s="132"/>
      <c r="K58" s="132"/>
      <c r="L58" s="133"/>
    </row>
    <row r="59" spans="1:24" ht="16.5" thickTop="1" x14ac:dyDescent="0.2">
      <c r="A59" s="126"/>
      <c r="B59" s="127"/>
      <c r="C59" s="127"/>
      <c r="D59" s="127"/>
      <c r="E59" s="128"/>
      <c r="F59" s="128"/>
      <c r="G59" s="128"/>
      <c r="H59" s="128"/>
      <c r="I59" s="128"/>
      <c r="J59" s="128"/>
      <c r="K59" s="128"/>
      <c r="L59" s="128"/>
    </row>
    <row r="65" spans="13:13" x14ac:dyDescent="0.2">
      <c r="M65" s="1" t="s">
        <v>72</v>
      </c>
    </row>
  </sheetData>
  <sortState ref="A48:X54">
    <sortCondition descending="1" ref="H48:H54"/>
  </sortState>
  <mergeCells count="38">
    <mergeCell ref="A59:D59"/>
    <mergeCell ref="E59:L59"/>
    <mergeCell ref="A57:D57"/>
    <mergeCell ref="E57:L57"/>
    <mergeCell ref="A58:C58"/>
    <mergeCell ref="D58:G58"/>
    <mergeCell ref="H58:L58"/>
    <mergeCell ref="A54:C54"/>
    <mergeCell ref="D54:G54"/>
    <mergeCell ref="A55:D55"/>
    <mergeCell ref="E55:L55"/>
    <mergeCell ref="A56:D56"/>
    <mergeCell ref="E56:L56"/>
    <mergeCell ref="A46:G46"/>
    <mergeCell ref="H46:Q46"/>
    <mergeCell ref="A11:Q11"/>
    <mergeCell ref="H21:L21"/>
    <mergeCell ref="P21:P22"/>
    <mergeCell ref="M21:M22"/>
    <mergeCell ref="F21:F22"/>
    <mergeCell ref="G21:G22"/>
    <mergeCell ref="N21:N22"/>
    <mergeCell ref="O21:O22"/>
    <mergeCell ref="A7:Q7"/>
    <mergeCell ref="A1:Q1"/>
    <mergeCell ref="A2:Q2"/>
    <mergeCell ref="A3:Q3"/>
    <mergeCell ref="A4:Q4"/>
    <mergeCell ref="A6:Q6"/>
    <mergeCell ref="A9:Q9"/>
    <mergeCell ref="A15:G15"/>
    <mergeCell ref="A21:A22"/>
    <mergeCell ref="B21:B22"/>
    <mergeCell ref="C21:C22"/>
    <mergeCell ref="D21:D22"/>
    <mergeCell ref="E21:E22"/>
    <mergeCell ref="Q21:Q22"/>
    <mergeCell ref="A10:Q10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8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многодневная гонка итог</vt:lpstr>
      <vt:lpstr>'многодневная гонка итог'!Заголовки_для_печати</vt:lpstr>
      <vt:lpstr>'многодневная гонка итог'!Область_печати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2021-05-14T14:23:18Z</cp:lastPrinted>
  <dcterms:created xsi:type="dcterms:W3CDTF">1996-10-08T23:32:33Z</dcterms:created>
  <dcterms:modified xsi:type="dcterms:W3CDTF">2021-05-31T10:33:00Z</dcterms:modified>
</cp:coreProperties>
</file>