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ом г. пресл. 4 км" sheetId="100" r:id="rId1"/>
  </sheets>
  <definedNames>
    <definedName name="_xlnm.Print_Area" localSheetId="0">'ком г. пресл. 4 км'!$A$1:$O$77</definedName>
  </definedNames>
  <calcPr calcId="152511"/>
</workbook>
</file>

<file path=xl/calcChain.xml><?xml version="1.0" encoding="utf-8"?>
<calcChain xmlns="http://schemas.openxmlformats.org/spreadsheetml/2006/main">
  <c r="M36" i="100" l="1"/>
  <c r="M32" i="100"/>
  <c r="O63" i="100" l="1"/>
  <c r="O62" i="100"/>
  <c r="O61" i="100"/>
  <c r="M60" i="100"/>
  <c r="M63" i="100" s="1"/>
  <c r="O59" i="100"/>
  <c r="O58" i="100"/>
  <c r="O57" i="100"/>
  <c r="M56" i="100"/>
  <c r="M59" i="100" s="1"/>
  <c r="O55" i="100"/>
  <c r="O54" i="100"/>
  <c r="O53" i="100"/>
  <c r="M52" i="100"/>
  <c r="M55" i="100" s="1"/>
  <c r="O51" i="100"/>
  <c r="O50" i="100"/>
  <c r="O49" i="100"/>
  <c r="M48" i="100"/>
  <c r="M51" i="100" s="1"/>
  <c r="M61" i="100" l="1"/>
  <c r="M62" i="100"/>
  <c r="M57" i="100"/>
  <c r="M58" i="100"/>
  <c r="M53" i="100"/>
  <c r="M54" i="100"/>
  <c r="M49" i="100"/>
  <c r="M50" i="100"/>
  <c r="O47" i="100"/>
  <c r="O46" i="100"/>
  <c r="O45" i="100"/>
  <c r="M44" i="100"/>
  <c r="O43" i="100"/>
  <c r="O42" i="100"/>
  <c r="O41" i="100"/>
  <c r="M40" i="100"/>
  <c r="O39" i="100"/>
  <c r="O38" i="100"/>
  <c r="O37" i="100"/>
  <c r="O35" i="100"/>
  <c r="O34" i="100"/>
  <c r="O33" i="100"/>
  <c r="M45" i="100" l="1"/>
  <c r="M46" i="100"/>
  <c r="M47" i="100"/>
  <c r="M42" i="100"/>
  <c r="M43" i="100"/>
  <c r="M41" i="100"/>
  <c r="M38" i="100"/>
  <c r="M39" i="100"/>
  <c r="M23" i="100"/>
  <c r="M26" i="100" s="1"/>
  <c r="O31" i="100"/>
  <c r="O29" i="100"/>
  <c r="O28" i="100"/>
  <c r="O24" i="100"/>
  <c r="O26" i="100"/>
  <c r="O25" i="100"/>
  <c r="M25" i="100" l="1"/>
  <c r="M24" i="100"/>
  <c r="M27" i="100"/>
  <c r="M77" i="100"/>
  <c r="H77" i="100"/>
  <c r="E77" i="100"/>
  <c r="M28" i="100" l="1"/>
  <c r="M31" i="100"/>
  <c r="M29" i="100"/>
</calcChain>
</file>

<file path=xl/sharedStrings.xml><?xml version="1.0" encoding="utf-8"?>
<sst xmlns="http://schemas.openxmlformats.org/spreadsheetml/2006/main" count="111" uniqueCount="78">
  <si>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</si>
  <si>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</si>
  <si>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</si>
  <si>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</si>
  <si>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</si>
  <si>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</si>
  <si>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</si>
  <si>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</si>
  <si>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</si>
  <si>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</si>
  <si>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</si>
  <si>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</si>
  <si>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</si>
  <si>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</si>
  <si>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</si>
  <si>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</si>
  <si>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</si>
  <si>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</si>
  <si>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</si>
  <si>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</si>
  <si>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</si>
  <si>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</si>
  <si>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</si>
  <si>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</si>
  <si>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</si>
  <si>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</si>
  <si>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</si>
  <si>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</si>
  <si>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</si>
  <si>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РЕЗУЛЬТАТ НА ОТРЕЗКЕ</t>
  </si>
  <si>
    <t>трек - командная гонка преследования 4 км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</si>
  <si>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</si>
  <si>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</si>
  <si>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</si>
  <si>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0,250/16</t>
  </si>
  <si>
    <t>0-1000 м</t>
  </si>
  <si>
    <t>1000-2000 м</t>
  </si>
  <si>
    <t>2000-3000 м</t>
  </si>
  <si>
    <t>3000-4000 м</t>
  </si>
  <si>
    <t>ДЛИНА ТРЕКА: 250 м</t>
  </si>
  <si>
    <t>№ ВРВС: 0080391611Я</t>
  </si>
  <si>
    <t>Температура: +22</t>
  </si>
  <si>
    <t>Влажность: 52 %</t>
  </si>
  <si>
    <t>Финал</t>
  </si>
  <si>
    <t>Квалификация</t>
  </si>
  <si>
    <t>Соловьев Г.Н. (ВК, Санкт-Петербург)</t>
  </si>
  <si>
    <t>Валова А.С. (ВК, Санкт-Петербург)</t>
  </si>
  <si>
    <t>ГРАН ПРИ САНКТ-ПЕТЕРБУРГА</t>
  </si>
  <si>
    <t>№ ЕКП 2023: 21027</t>
  </si>
  <si>
    <t>ДАТА ПРОВЕДЕНИЯ: 01 июня 2023 года</t>
  </si>
  <si>
    <t>Международные соревнования</t>
  </si>
  <si>
    <t>Юниорки 17-18 лет</t>
  </si>
  <si>
    <t>Исмагилова Лилия</t>
  </si>
  <si>
    <t>Ившичева Яна</t>
  </si>
  <si>
    <t>Павловская Мария</t>
  </si>
  <si>
    <t>Деменкова Анастасия</t>
  </si>
  <si>
    <t>Крапивина Дарья</t>
  </si>
  <si>
    <t>Сагдиева Асия</t>
  </si>
  <si>
    <t>Пахомова Анастасия</t>
  </si>
  <si>
    <t>Лебедева Дарья</t>
  </si>
  <si>
    <t>Бек Анастасия</t>
  </si>
  <si>
    <t>Конрад Полина</t>
  </si>
  <si>
    <t>Республика Беларусь</t>
  </si>
  <si>
    <t>Сакун Аделина</t>
  </si>
  <si>
    <t>Ловейко Диана</t>
  </si>
  <si>
    <t>Городко Дарья</t>
  </si>
  <si>
    <t>Грибова Марина</t>
  </si>
  <si>
    <t>Васюкова Валерия</t>
  </si>
  <si>
    <t>Соломатина Олеся</t>
  </si>
  <si>
    <t>Костина Ольга</t>
  </si>
  <si>
    <t>Таджиева Алина</t>
  </si>
  <si>
    <t>Касимова Виолетта</t>
  </si>
  <si>
    <t>Осипова Виктория</t>
  </si>
  <si>
    <t>Лосева Алина</t>
  </si>
  <si>
    <t>Журавлева Екатерина</t>
  </si>
  <si>
    <t>Давыдовская Ольга</t>
  </si>
  <si>
    <t>Гладченко Татьяна</t>
  </si>
  <si>
    <t>Желонкина 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</si>
</sst>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5" formatCode="h:mm:ss.00"/>
    <numFmt numFmtId="166" formatCode="0.0"/>
    <numFmt numFmtId="167" formatCode="m:ss.000"/>
    <numFmt numFmtId="168" formatCode="dd\.mm\.yyyy;@"/>
    <numFmt numFmtId="169" formatCode="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4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5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9" fillId="0" borderId="0" xfId="0" applyFont="1"/>
    <xf numFmtId="0" fontId="20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29" xfId="0" applyNumberFormat="1" applyFont="1" applyBorder="1" applyAlignment="1">
      <alignment horizontal="center" vertical="center"/>
    </xf>
    <xf numFmtId="168" fontId="5" fillId="0" borderId="3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6" fillId="0" borderId="0" xfId="8" applyFont="1" applyAlignment="1">
      <alignment vertical="center" wrapText="1"/>
    </xf>
    <xf numFmtId="1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2" fontId="17" fillId="0" borderId="35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167" fontId="17" fillId="0" borderId="37" xfId="0" applyNumberFormat="1" applyFont="1" applyBorder="1" applyAlignment="1">
      <alignment horizontal="center" vertical="center"/>
    </xf>
    <xf numFmtId="169" fontId="17" fillId="0" borderId="35" xfId="0" applyNumberFormat="1" applyFont="1" applyBorder="1" applyAlignment="1">
      <alignment horizontal="center" vertical="center"/>
    </xf>
    <xf numFmtId="169" fontId="5" fillId="0" borderId="35" xfId="0" applyNumberFormat="1" applyFont="1" applyBorder="1" applyAlignment="1">
      <alignment horizontal="center" vertical="center"/>
    </xf>
    <xf numFmtId="169" fontId="17" fillId="0" borderId="3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169" fontId="5" fillId="0" borderId="4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2" fontId="17" fillId="0" borderId="44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168" fontId="5" fillId="0" borderId="46" xfId="0" applyNumberFormat="1" applyFont="1" applyBorder="1" applyAlignment="1">
      <alignment horizontal="center" vertical="center"/>
    </xf>
    <xf numFmtId="2" fontId="17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168" fontId="5" fillId="0" borderId="38" xfId="0" applyNumberFormat="1" applyFont="1" applyBorder="1" applyAlignment="1">
      <alignment horizontal="center" vertical="center"/>
    </xf>
    <xf numFmtId="167" fontId="17" fillId="0" borderId="44" xfId="0" applyNumberFormat="1" applyFont="1" applyBorder="1" applyAlignment="1">
      <alignment horizontal="center" vertical="center"/>
    </xf>
    <xf numFmtId="167" fontId="17" fillId="0" borderId="47" xfId="0" applyNumberFormat="1" applyFont="1" applyBorder="1" applyAlignment="1">
      <alignment horizontal="center" vertical="center"/>
    </xf>
    <xf numFmtId="169" fontId="21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167" fontId="22" fillId="0" borderId="50" xfId="0" applyNumberFormat="1" applyFont="1" applyFill="1" applyBorder="1" applyAlignment="1">
      <alignment vertical="center"/>
    </xf>
    <xf numFmtId="2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8" fontId="5" fillId="0" borderId="0" xfId="0" applyNumberFormat="1" applyFont="1" applyBorder="1" applyAlignment="1">
      <alignment horizontal="center" vertical="center"/>
    </xf>
    <xf numFmtId="169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3" applyFont="1" applyFill="1" applyBorder="1" applyAlignment="1">
      <alignment horizontal="center" vertical="center" wrapText="1"/>
    </xf>
    <xf numFmtId="0" fontId="8" fillId="2" borderId="33" xfId="3" applyFont="1" applyFill="1" applyBorder="1" applyAlignment="1">
      <alignment horizontal="center" vertical="center" wrapText="1"/>
    </xf>
    <xf numFmtId="14" fontId="8" fillId="2" borderId="27" xfId="3" applyNumberFormat="1" applyFont="1" applyFill="1" applyBorder="1" applyAlignment="1">
      <alignment horizontal="center" vertical="center" wrapText="1"/>
    </xf>
    <xf numFmtId="14" fontId="8" fillId="2" borderId="33" xfId="3" applyNumberFormat="1" applyFont="1" applyFill="1" applyBorder="1" applyAlignment="1">
      <alignment horizontal="center" vertical="center" wrapText="1"/>
    </xf>
    <xf numFmtId="165" fontId="8" fillId="2" borderId="27" xfId="3" applyNumberFormat="1" applyFont="1" applyFill="1" applyBorder="1" applyAlignment="1">
      <alignment horizontal="center" vertical="center" wrapText="1"/>
    </xf>
    <xf numFmtId="165" fontId="8" fillId="2" borderId="33" xfId="3" applyNumberFormat="1" applyFont="1" applyFill="1" applyBorder="1" applyAlignment="1">
      <alignment horizontal="center" vertical="center" wrapText="1"/>
    </xf>
    <xf numFmtId="2" fontId="8" fillId="2" borderId="27" xfId="3" applyNumberFormat="1" applyFont="1" applyFill="1" applyBorder="1" applyAlignment="1">
      <alignment horizontal="center" vertical="center" wrapText="1"/>
    </xf>
    <xf numFmtId="2" fontId="8" fillId="2" borderId="33" xfId="3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7" fontId="21" fillId="0" borderId="0" xfId="0" applyNumberFormat="1" applyFont="1" applyAlignment="1">
      <alignment horizontal="righ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324479</xdr:colOff>
      <xdr:row>4</xdr:row>
      <xdr:rowOff>31402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57630" cy="801552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125604</xdr:colOff>
      <xdr:row>4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35" y="67445"/>
          <a:ext cx="879231" cy="728050"/>
        </a:xfrm>
        <a:prstGeom prst="rect">
          <a:avLst/>
        </a:prstGeom>
      </xdr:spPr>
    </xdr:pic>
    <xdr:clientData/>
  </xdr:twoCellAnchor>
  <xdr:oneCellAnchor>
    <xdr:from>
      <xdr:col>13</xdr:col>
      <xdr:colOff>622301</xdr:colOff>
      <xdr:row>0</xdr:row>
      <xdr:rowOff>101600</xdr:rowOff>
    </xdr:from>
    <xdr:ext cx="936560" cy="697974"/>
    <xdr:pic>
      <xdr:nvPicPr>
        <xdr:cNvPr id="5" name="Picture 5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93501" y="101600"/>
          <a:ext cx="936560" cy="697974"/>
        </a:xfrm>
        <a:prstGeom prst="rect">
          <a:avLst/>
        </a:prstGeom>
      </xdr:spPr>
    </xdr:pic>
    <xdr:clientData/>
  </xdr:oneCellAnchor>
  <xdr:twoCellAnchor>
    <xdr:from>
      <xdr:col>4</xdr:col>
      <xdr:colOff>481483</xdr:colOff>
      <xdr:row>71</xdr:row>
      <xdr:rowOff>0</xdr:rowOff>
    </xdr:from>
    <xdr:to>
      <xdr:col>6</xdr:col>
      <xdr:colOff>571395</xdr:colOff>
      <xdr:row>76</xdr:row>
      <xdr:rowOff>138898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791" y="9409863"/>
          <a:ext cx="1419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512884</xdr:colOff>
      <xdr:row>70</xdr:row>
      <xdr:rowOff>62803</xdr:rowOff>
    </xdr:from>
    <xdr:to>
      <xdr:col>14</xdr:col>
      <xdr:colOff>247650</xdr:colOff>
      <xdr:row>76</xdr:row>
      <xdr:rowOff>60919</xdr:rowOff>
    </xdr:to>
    <xdr:pic>
      <xdr:nvPicPr>
        <xdr:cNvPr id="7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214" y="9284259"/>
          <a:ext cx="1200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62802</xdr:colOff>
      <xdr:row>71</xdr:row>
      <xdr:rowOff>136071</xdr:rowOff>
    </xdr:from>
    <xdr:to>
      <xdr:col>10</xdr:col>
      <xdr:colOff>186417</xdr:colOff>
      <xdr:row>75</xdr:row>
      <xdr:rowOff>79549</xdr:rowOff>
    </xdr:to>
    <xdr:pic>
      <xdr:nvPicPr>
        <xdr:cNvPr id="8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989" y="9545934"/>
          <a:ext cx="866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topLeftCell="A13" zoomScale="91" zoomScaleNormal="91" zoomScaleSheetLayoutView="91" workbookViewId="0">
      <selection activeCell="O46" sqref="O46"/>
    </sheetView>
  </sheetViews>
  <sheetFormatPr defaultColWidth="8.85546875" defaultRowHeight="12.75" x14ac:dyDescent="0.2"/>
  <cols>
    <col min="1" max="1" width="6.7109375" customWidth="1"/>
    <col min="2" max="2" width="7.85546875" customWidth="1"/>
    <col min="3" max="3" width="11.7109375" customWidth="1"/>
    <col min="4" max="4" width="19.7109375" customWidth="1"/>
    <col min="5" max="5" width="11.140625" customWidth="1"/>
    <col min="7" max="7" width="33" customWidth="1"/>
    <col min="8" max="11" width="11.140625" customWidth="1"/>
    <col min="12" max="12" width="10.28515625" customWidth="1"/>
    <col min="13" max="13" width="9.5703125" customWidth="1"/>
    <col min="14" max="14" width="12.42578125" customWidth="1"/>
    <col min="15" max="15" width="13.7109375" customWidth="1"/>
  </cols>
  <sheetData>
    <row r="1" spans="1:17" ht="21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7" ht="9.75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7" ht="21" x14ac:dyDescent="0.2">
      <c r="A3" s="182" t="s">
        <v>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7" ht="11.25" customHeight="1" x14ac:dyDescent="0.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7" ht="6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7" ht="28.5" x14ac:dyDescent="0.2">
      <c r="A6" s="181" t="s">
        <v>50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7" ht="21" x14ac:dyDescent="0.2">
      <c r="A7" s="159" t="s">
        <v>47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7" ht="8.25" customHeight="1" thickBot="1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7" ht="19.5" thickTop="1" x14ac:dyDescent="0.2">
      <c r="A9" s="161" t="s">
        <v>17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/>
    </row>
    <row r="10" spans="1:17" ht="18.75" x14ac:dyDescent="0.2">
      <c r="A10" s="164" t="s">
        <v>30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17" ht="18.75" x14ac:dyDescent="0.2">
      <c r="A11" s="167" t="s">
        <v>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</row>
    <row r="12" spans="1:17" ht="8.25" customHeight="1" x14ac:dyDescent="0.2">
      <c r="A12" s="170" t="s">
        <v>23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</row>
    <row r="13" spans="1:17" ht="15.75" x14ac:dyDescent="0.2">
      <c r="A13" s="173" t="s">
        <v>31</v>
      </c>
      <c r="B13" s="174"/>
      <c r="C13" s="174"/>
      <c r="D13" s="174"/>
      <c r="E13" s="16"/>
      <c r="F13" s="1"/>
      <c r="G13" s="30" t="s">
        <v>27</v>
      </c>
      <c r="H13" s="25"/>
      <c r="I13" s="25"/>
      <c r="J13" s="25"/>
      <c r="K13" s="25"/>
      <c r="L13" s="25"/>
      <c r="M13" s="13"/>
      <c r="N13" s="9"/>
      <c r="O13" s="10" t="s">
        <v>40</v>
      </c>
    </row>
    <row r="14" spans="1:17" ht="15.75" x14ac:dyDescent="0.2">
      <c r="A14" s="175" t="s">
        <v>49</v>
      </c>
      <c r="B14" s="176"/>
      <c r="C14" s="176"/>
      <c r="D14" s="176"/>
      <c r="E14" s="17"/>
      <c r="F14" s="2"/>
      <c r="G14" s="43" t="s">
        <v>28</v>
      </c>
      <c r="H14" s="26"/>
      <c r="I14" s="26"/>
      <c r="J14" s="26"/>
      <c r="K14" s="26"/>
      <c r="L14" s="26"/>
      <c r="M14" s="14"/>
      <c r="N14" s="11"/>
      <c r="O14" s="12" t="s">
        <v>48</v>
      </c>
    </row>
    <row r="15" spans="1:17" ht="15" x14ac:dyDescent="0.2">
      <c r="A15" s="138" t="s">
        <v>8</v>
      </c>
      <c r="B15" s="129"/>
      <c r="C15" s="129"/>
      <c r="D15" s="129"/>
      <c r="E15" s="129"/>
      <c r="F15" s="129"/>
      <c r="G15" s="177"/>
      <c r="H15" s="178" t="s">
        <v>1</v>
      </c>
      <c r="I15" s="179"/>
      <c r="J15" s="179"/>
      <c r="K15" s="179"/>
      <c r="L15" s="179"/>
      <c r="M15" s="179"/>
      <c r="N15" s="179"/>
      <c r="O15" s="180"/>
      <c r="Q15" s="48"/>
    </row>
    <row r="16" spans="1:17" ht="15" x14ac:dyDescent="0.2">
      <c r="A16" s="20"/>
      <c r="B16" s="21"/>
      <c r="C16" s="21"/>
      <c r="D16" s="22"/>
      <c r="E16" s="4" t="s">
        <v>23</v>
      </c>
      <c r="F16" s="22"/>
      <c r="G16" s="4"/>
      <c r="H16" s="139" t="s">
        <v>32</v>
      </c>
      <c r="I16" s="140"/>
      <c r="J16" s="140"/>
      <c r="K16" s="140"/>
      <c r="L16" s="140"/>
      <c r="M16" s="140"/>
      <c r="N16" s="140"/>
      <c r="O16" s="141"/>
    </row>
    <row r="17" spans="1:15" ht="15" x14ac:dyDescent="0.2">
      <c r="A17" s="20" t="s">
        <v>15</v>
      </c>
      <c r="B17" s="21"/>
      <c r="C17" s="21"/>
      <c r="D17" s="4"/>
      <c r="E17" s="18"/>
      <c r="F17" s="22"/>
      <c r="G17" s="44" t="s">
        <v>45</v>
      </c>
      <c r="H17" s="139" t="s">
        <v>26</v>
      </c>
      <c r="I17" s="140"/>
      <c r="J17" s="140"/>
      <c r="K17" s="140"/>
      <c r="L17" s="140"/>
      <c r="M17" s="140"/>
      <c r="N17" s="140"/>
      <c r="O17" s="141"/>
    </row>
    <row r="18" spans="1:15" ht="15" x14ac:dyDescent="0.2">
      <c r="A18" s="20" t="s">
        <v>16</v>
      </c>
      <c r="B18" s="21"/>
      <c r="C18" s="21"/>
      <c r="D18" s="4"/>
      <c r="E18" s="18"/>
      <c r="F18" s="22"/>
      <c r="G18" s="44" t="s">
        <v>46</v>
      </c>
      <c r="H18" s="139" t="s">
        <v>39</v>
      </c>
      <c r="I18" s="140"/>
      <c r="J18" s="140"/>
      <c r="K18" s="140"/>
      <c r="L18" s="140"/>
      <c r="M18" s="140"/>
      <c r="N18" s="140"/>
      <c r="O18" s="141"/>
    </row>
    <row r="19" spans="1:15" ht="16.5" thickBot="1" x14ac:dyDescent="0.25">
      <c r="A19" s="20" t="s">
        <v>14</v>
      </c>
      <c r="B19" s="5"/>
      <c r="C19" s="5"/>
      <c r="D19" s="3"/>
      <c r="E19" s="28"/>
      <c r="F19" s="3"/>
      <c r="G19" s="44" t="s">
        <v>33</v>
      </c>
      <c r="H19" s="39" t="s">
        <v>22</v>
      </c>
      <c r="I19" s="40"/>
      <c r="J19" s="40"/>
      <c r="K19" s="40"/>
      <c r="L19" s="40"/>
      <c r="M19" s="47">
        <v>4</v>
      </c>
      <c r="O19" s="23" t="s">
        <v>34</v>
      </c>
    </row>
    <row r="20" spans="1:15" ht="7.5" customHeight="1" thickTop="1" thickBot="1" x14ac:dyDescent="0.25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24"/>
      <c r="M20" s="15"/>
      <c r="N20" s="7"/>
      <c r="O20" s="7"/>
    </row>
    <row r="21" spans="1:15" s="57" customFormat="1" ht="13.5" customHeight="1" thickTop="1" x14ac:dyDescent="0.2">
      <c r="A21" s="142" t="s">
        <v>5</v>
      </c>
      <c r="B21" s="144" t="s">
        <v>11</v>
      </c>
      <c r="C21" s="144" t="s">
        <v>21</v>
      </c>
      <c r="D21" s="144" t="s">
        <v>2</v>
      </c>
      <c r="E21" s="146" t="s">
        <v>20</v>
      </c>
      <c r="F21" s="144" t="s">
        <v>7</v>
      </c>
      <c r="G21" s="144" t="s">
        <v>12</v>
      </c>
      <c r="H21" s="156" t="s">
        <v>29</v>
      </c>
      <c r="I21" s="157"/>
      <c r="J21" s="157"/>
      <c r="K21" s="158"/>
      <c r="L21" s="148" t="s">
        <v>6</v>
      </c>
      <c r="M21" s="150" t="s">
        <v>18</v>
      </c>
      <c r="N21" s="152" t="s">
        <v>19</v>
      </c>
      <c r="O21" s="154" t="s">
        <v>13</v>
      </c>
    </row>
    <row r="22" spans="1:15" s="57" customFormat="1" thickBot="1" x14ac:dyDescent="0.25">
      <c r="A22" s="143"/>
      <c r="B22" s="145"/>
      <c r="C22" s="145"/>
      <c r="D22" s="145"/>
      <c r="E22" s="147"/>
      <c r="F22" s="145"/>
      <c r="G22" s="145"/>
      <c r="H22" s="112" t="s">
        <v>35</v>
      </c>
      <c r="I22" s="112" t="s">
        <v>36</v>
      </c>
      <c r="J22" s="112" t="s">
        <v>37</v>
      </c>
      <c r="K22" s="112" t="s">
        <v>38</v>
      </c>
      <c r="L22" s="149"/>
      <c r="M22" s="151"/>
      <c r="N22" s="153"/>
      <c r="O22" s="155"/>
    </row>
    <row r="23" spans="1:15" x14ac:dyDescent="0.2">
      <c r="A23" s="95">
        <v>1</v>
      </c>
      <c r="B23" s="49">
        <v>44</v>
      </c>
      <c r="C23" s="49">
        <v>10095661683</v>
      </c>
      <c r="D23" s="50" t="s">
        <v>52</v>
      </c>
      <c r="E23" s="74">
        <v>39098</v>
      </c>
      <c r="F23" s="49"/>
      <c r="G23" s="49" t="s">
        <v>24</v>
      </c>
      <c r="H23" s="110">
        <v>8.4750000000000005E-4</v>
      </c>
      <c r="I23" s="96">
        <v>8.0373842592592595E-4</v>
      </c>
      <c r="J23" s="96">
        <v>8.0061342592592619E-4</v>
      </c>
      <c r="K23" s="96">
        <v>8.0232638888888888E-4</v>
      </c>
      <c r="L23" s="111">
        <v>3.2541782407407411E-3</v>
      </c>
      <c r="M23" s="116">
        <f>$M$19/((L23*24))</f>
        <v>51.216207084197308</v>
      </c>
      <c r="N23" s="49"/>
      <c r="O23" s="117" t="s">
        <v>43</v>
      </c>
    </row>
    <row r="24" spans="1:15" x14ac:dyDescent="0.2">
      <c r="A24" s="98">
        <v>1</v>
      </c>
      <c r="B24" s="31">
        <v>48</v>
      </c>
      <c r="C24" s="31">
        <v>10125032576</v>
      </c>
      <c r="D24" s="32" t="s">
        <v>53</v>
      </c>
      <c r="E24" s="73">
        <v>39562</v>
      </c>
      <c r="F24" s="31"/>
      <c r="G24" s="31" t="s">
        <v>24</v>
      </c>
      <c r="H24" s="110"/>
      <c r="I24" s="90"/>
      <c r="J24" s="90"/>
      <c r="K24" s="90"/>
      <c r="L24" s="111"/>
      <c r="M24" s="86">
        <f t="shared" ref="M24" si="0">M23</f>
        <v>51.216207084197308</v>
      </c>
      <c r="N24" s="31"/>
      <c r="O24" s="108" t="str">
        <f>O23</f>
        <v>Финал</v>
      </c>
    </row>
    <row r="25" spans="1:15" x14ac:dyDescent="0.2">
      <c r="A25" s="98">
        <v>1</v>
      </c>
      <c r="B25" s="31">
        <v>49</v>
      </c>
      <c r="C25" s="31">
        <v>10124975487</v>
      </c>
      <c r="D25" s="32" t="s">
        <v>54</v>
      </c>
      <c r="E25" s="73">
        <v>39749</v>
      </c>
      <c r="F25" s="31"/>
      <c r="G25" s="31" t="s">
        <v>24</v>
      </c>
      <c r="H25" s="89"/>
      <c r="I25" s="89"/>
      <c r="J25" s="89"/>
      <c r="K25" s="89"/>
      <c r="L25" s="89"/>
      <c r="M25" s="86">
        <f t="shared" ref="M25" si="1">M23</f>
        <v>51.216207084197308</v>
      </c>
      <c r="N25" s="31"/>
      <c r="O25" s="108" t="str">
        <f t="shared" ref="O25" si="2">O23</f>
        <v>Финал</v>
      </c>
    </row>
    <row r="26" spans="1:15" ht="13.5" thickBot="1" x14ac:dyDescent="0.25">
      <c r="A26" s="100">
        <v>1</v>
      </c>
      <c r="B26" s="101">
        <v>55</v>
      </c>
      <c r="C26" s="101">
        <v>10127774848</v>
      </c>
      <c r="D26" s="102" t="s">
        <v>55</v>
      </c>
      <c r="E26" s="103">
        <v>39967</v>
      </c>
      <c r="F26" s="101"/>
      <c r="G26" s="101" t="s">
        <v>24</v>
      </c>
      <c r="H26" s="91"/>
      <c r="I26" s="91"/>
      <c r="J26" s="91"/>
      <c r="K26" s="91"/>
      <c r="L26" s="91"/>
      <c r="M26" s="87">
        <f t="shared" ref="M26" si="3">M23</f>
        <v>51.216207084197308</v>
      </c>
      <c r="N26" s="101"/>
      <c r="O26" s="109" t="str">
        <f t="shared" ref="O26" si="4">O23</f>
        <v>Финал</v>
      </c>
    </row>
    <row r="27" spans="1:15" x14ac:dyDescent="0.2">
      <c r="A27" s="95">
        <v>2</v>
      </c>
      <c r="B27" s="49">
        <v>83</v>
      </c>
      <c r="C27" s="49">
        <v>10083214765</v>
      </c>
      <c r="D27" s="50" t="s">
        <v>56</v>
      </c>
      <c r="E27" s="74">
        <v>38652</v>
      </c>
      <c r="F27" s="49"/>
      <c r="G27" s="49" t="s">
        <v>24</v>
      </c>
      <c r="H27" s="110">
        <v>8.5269675925925921E-4</v>
      </c>
      <c r="I27" s="96">
        <v>8.0034722222222248E-4</v>
      </c>
      <c r="J27" s="96">
        <v>8.0853009259259224E-4</v>
      </c>
      <c r="K27" s="96">
        <v>8.0591435185185193E-4</v>
      </c>
      <c r="L27" s="111">
        <v>3.2674884259259259E-3</v>
      </c>
      <c r="M27" s="97">
        <f t="shared" ref="M27" si="5">$M$19/((L27*24))</f>
        <v>51.007576750463137</v>
      </c>
      <c r="N27" s="93"/>
      <c r="O27" s="117" t="s">
        <v>43</v>
      </c>
    </row>
    <row r="28" spans="1:15" x14ac:dyDescent="0.2">
      <c r="A28" s="98">
        <v>2</v>
      </c>
      <c r="B28" s="31">
        <v>86</v>
      </c>
      <c r="C28" s="31">
        <v>10101387010</v>
      </c>
      <c r="D28" s="32" t="s">
        <v>57</v>
      </c>
      <c r="E28" s="73">
        <v>38387</v>
      </c>
      <c r="F28" s="31"/>
      <c r="G28" s="31" t="s">
        <v>24</v>
      </c>
      <c r="H28" s="89"/>
      <c r="I28" s="89"/>
      <c r="J28" s="89"/>
      <c r="K28" s="89"/>
      <c r="L28" s="89"/>
      <c r="M28" s="99">
        <f t="shared" ref="M28" si="6">M27</f>
        <v>51.007576750463137</v>
      </c>
      <c r="N28" s="94"/>
      <c r="O28" s="108" t="str">
        <f>O27</f>
        <v>Финал</v>
      </c>
    </row>
    <row r="29" spans="1:15" x14ac:dyDescent="0.2">
      <c r="A29" s="98">
        <v>2</v>
      </c>
      <c r="B29" s="31">
        <v>87</v>
      </c>
      <c r="C29" s="31">
        <v>10093565473</v>
      </c>
      <c r="D29" s="32" t="s">
        <v>58</v>
      </c>
      <c r="E29" s="73">
        <v>38388</v>
      </c>
      <c r="F29" s="31"/>
      <c r="G29" s="31" t="s">
        <v>24</v>
      </c>
      <c r="H29" s="89"/>
      <c r="I29" s="89"/>
      <c r="J29" s="89"/>
      <c r="K29" s="89"/>
      <c r="L29" s="89"/>
      <c r="M29" s="99">
        <f t="shared" ref="M29" si="7">M27</f>
        <v>51.007576750463137</v>
      </c>
      <c r="N29" s="94"/>
      <c r="O29" s="108" t="str">
        <f t="shared" ref="O29" si="8">O27</f>
        <v>Финал</v>
      </c>
    </row>
    <row r="30" spans="1:15" ht="13.5" thickBot="1" x14ac:dyDescent="0.25">
      <c r="A30" s="98"/>
      <c r="B30" s="51">
        <v>85</v>
      </c>
      <c r="C30" s="51">
        <v>10094394926</v>
      </c>
      <c r="D30" s="52" t="s">
        <v>59</v>
      </c>
      <c r="E30" s="75">
        <v>38595</v>
      </c>
      <c r="F30" s="51"/>
      <c r="G30" s="101" t="s">
        <v>24</v>
      </c>
      <c r="H30" s="89"/>
      <c r="I30" s="89"/>
      <c r="J30" s="89"/>
      <c r="K30" s="89"/>
      <c r="L30" s="89"/>
      <c r="M30" s="99"/>
      <c r="N30" s="105"/>
      <c r="O30" s="108"/>
    </row>
    <row r="31" spans="1:15" ht="13.5" thickBot="1" x14ac:dyDescent="0.25">
      <c r="A31" s="100">
        <v>2</v>
      </c>
      <c r="B31" s="101">
        <v>84</v>
      </c>
      <c r="C31" s="101">
        <v>10101383875</v>
      </c>
      <c r="D31" s="102" t="s">
        <v>60</v>
      </c>
      <c r="E31" s="103">
        <v>38568</v>
      </c>
      <c r="F31" s="101"/>
      <c r="G31" s="101" t="s">
        <v>24</v>
      </c>
      <c r="H31" s="91"/>
      <c r="I31" s="91"/>
      <c r="J31" s="91"/>
      <c r="K31" s="91"/>
      <c r="L31" s="91"/>
      <c r="M31" s="104">
        <f t="shared" ref="M31" si="9">M27</f>
        <v>51.007576750463137</v>
      </c>
      <c r="N31" s="118"/>
      <c r="O31" s="109" t="str">
        <f t="shared" ref="O31" si="10">O27</f>
        <v>Финал</v>
      </c>
    </row>
    <row r="32" spans="1:15" x14ac:dyDescent="0.2">
      <c r="A32" s="95">
        <v>3</v>
      </c>
      <c r="B32" s="49">
        <v>172</v>
      </c>
      <c r="C32" s="49">
        <v>10085176690</v>
      </c>
      <c r="D32" s="50" t="s">
        <v>61</v>
      </c>
      <c r="E32" s="74">
        <v>38657</v>
      </c>
      <c r="F32" s="49"/>
      <c r="G32" s="49" t="s">
        <v>62</v>
      </c>
      <c r="H32" s="110">
        <v>8.8128472222222221E-4</v>
      </c>
      <c r="I32" s="96">
        <v>8.0685185185185168E-4</v>
      </c>
      <c r="J32" s="96">
        <v>7.9609953703703722E-4</v>
      </c>
      <c r="K32" s="96">
        <v>7.9539351851851906E-4</v>
      </c>
      <c r="L32" s="111">
        <v>3.2796296296296302E-3</v>
      </c>
      <c r="M32" s="97">
        <f t="shared" ref="M32" si="11">$M$19/((L32*24))</f>
        <v>50.818746470920381</v>
      </c>
      <c r="N32" s="93"/>
      <c r="O32" s="117" t="s">
        <v>43</v>
      </c>
    </row>
    <row r="33" spans="1:15" x14ac:dyDescent="0.2">
      <c r="A33" s="98">
        <v>3</v>
      </c>
      <c r="B33" s="31">
        <v>173</v>
      </c>
      <c r="C33" s="31">
        <v>10094470607</v>
      </c>
      <c r="D33" s="32" t="s">
        <v>63</v>
      </c>
      <c r="E33" s="73">
        <v>39035</v>
      </c>
      <c r="F33" s="31"/>
      <c r="G33" s="31" t="s">
        <v>62</v>
      </c>
      <c r="H33" s="89"/>
      <c r="I33" s="89"/>
      <c r="J33" s="89"/>
      <c r="K33" s="89"/>
      <c r="L33" s="89"/>
      <c r="M33" s="99"/>
      <c r="N33" s="94"/>
      <c r="O33" s="108" t="str">
        <f>O32</f>
        <v>Финал</v>
      </c>
    </row>
    <row r="34" spans="1:15" x14ac:dyDescent="0.2">
      <c r="A34" s="98">
        <v>3</v>
      </c>
      <c r="B34" s="31">
        <v>174</v>
      </c>
      <c r="C34" s="31">
        <v>10092783514</v>
      </c>
      <c r="D34" s="32" t="s">
        <v>64</v>
      </c>
      <c r="E34" s="73">
        <v>38892</v>
      </c>
      <c r="F34" s="31"/>
      <c r="G34" s="31" t="s">
        <v>62</v>
      </c>
      <c r="H34" s="89"/>
      <c r="I34" s="89"/>
      <c r="J34" s="89"/>
      <c r="K34" s="89"/>
      <c r="L34" s="89"/>
      <c r="M34" s="99"/>
      <c r="N34" s="94"/>
      <c r="O34" s="108" t="str">
        <f t="shared" ref="O34" si="12">O32</f>
        <v>Финал</v>
      </c>
    </row>
    <row r="35" spans="1:15" ht="13.5" thickBot="1" x14ac:dyDescent="0.25">
      <c r="A35" s="100">
        <v>3</v>
      </c>
      <c r="B35" s="101">
        <v>175</v>
      </c>
      <c r="C35" s="101">
        <v>10106020273</v>
      </c>
      <c r="D35" s="102" t="s">
        <v>65</v>
      </c>
      <c r="E35" s="103">
        <v>38847</v>
      </c>
      <c r="F35" s="101"/>
      <c r="G35" s="101" t="s">
        <v>62</v>
      </c>
      <c r="H35" s="91"/>
      <c r="I35" s="91"/>
      <c r="J35" s="91"/>
      <c r="K35" s="91"/>
      <c r="L35" s="91"/>
      <c r="M35" s="104"/>
      <c r="N35" s="118"/>
      <c r="O35" s="109" t="str">
        <f t="shared" ref="O35" si="13">O32</f>
        <v>Финал</v>
      </c>
    </row>
    <row r="36" spans="1:15" x14ac:dyDescent="0.2">
      <c r="A36" s="113">
        <v>4</v>
      </c>
      <c r="B36" s="92">
        <v>47</v>
      </c>
      <c r="C36" s="92">
        <v>10137268320</v>
      </c>
      <c r="D36" s="106" t="s">
        <v>66</v>
      </c>
      <c r="E36" s="107">
        <v>39488</v>
      </c>
      <c r="F36" s="92"/>
      <c r="G36" s="92" t="s">
        <v>24</v>
      </c>
      <c r="H36" s="110">
        <v>8.5819444444444441E-4</v>
      </c>
      <c r="I36" s="90">
        <v>8.1674768518518511E-4</v>
      </c>
      <c r="J36" s="90">
        <v>8.1677083333333341E-4</v>
      </c>
      <c r="K36" s="90">
        <v>8.3269675925926002E-4</v>
      </c>
      <c r="L36" s="111">
        <v>3.324409722222223E-3</v>
      </c>
      <c r="M36" s="97">
        <f t="shared" ref="M36" si="14">$M$19/((L36*24))</f>
        <v>50.134213467303084</v>
      </c>
      <c r="N36" s="114"/>
      <c r="O36" s="117" t="s">
        <v>43</v>
      </c>
    </row>
    <row r="37" spans="1:15" x14ac:dyDescent="0.2">
      <c r="A37" s="98">
        <v>4</v>
      </c>
      <c r="B37" s="31">
        <v>50</v>
      </c>
      <c r="C37" s="31">
        <v>10127617931</v>
      </c>
      <c r="D37" s="32" t="s">
        <v>67</v>
      </c>
      <c r="E37" s="73">
        <v>39814</v>
      </c>
      <c r="F37" s="31"/>
      <c r="G37" s="31" t="s">
        <v>24</v>
      </c>
      <c r="H37" s="89"/>
      <c r="I37" s="89"/>
      <c r="J37" s="89"/>
      <c r="K37" s="89"/>
      <c r="L37" s="111"/>
      <c r="M37" s="99"/>
      <c r="N37" s="94"/>
      <c r="O37" s="88" t="str">
        <f>O36</f>
        <v>Финал</v>
      </c>
    </row>
    <row r="38" spans="1:15" x14ac:dyDescent="0.2">
      <c r="A38" s="98">
        <v>4</v>
      </c>
      <c r="B38" s="31">
        <v>53</v>
      </c>
      <c r="C38" s="31">
        <v>10137270845</v>
      </c>
      <c r="D38" s="32" t="s">
        <v>68</v>
      </c>
      <c r="E38" s="73">
        <v>39844</v>
      </c>
      <c r="F38" s="31"/>
      <c r="G38" s="31" t="s">
        <v>24</v>
      </c>
      <c r="H38" s="89"/>
      <c r="I38" s="89"/>
      <c r="J38" s="89"/>
      <c r="K38" s="89"/>
      <c r="L38" s="89"/>
      <c r="M38" s="99">
        <f t="shared" ref="M38" si="15">M36</f>
        <v>50.134213467303084</v>
      </c>
      <c r="N38" s="94"/>
      <c r="O38" s="88" t="str">
        <f t="shared" ref="O38" si="16">O36</f>
        <v>Финал</v>
      </c>
    </row>
    <row r="39" spans="1:15" ht="13.5" thickBot="1" x14ac:dyDescent="0.25">
      <c r="A39" s="98">
        <v>4</v>
      </c>
      <c r="B39" s="51">
        <v>51</v>
      </c>
      <c r="C39" s="51">
        <v>10137271047</v>
      </c>
      <c r="D39" s="52" t="s">
        <v>69</v>
      </c>
      <c r="E39" s="75">
        <v>40018</v>
      </c>
      <c r="F39" s="51"/>
      <c r="G39" s="51" t="s">
        <v>24</v>
      </c>
      <c r="H39" s="89"/>
      <c r="I39" s="89"/>
      <c r="J39" s="89"/>
      <c r="K39" s="89"/>
      <c r="L39" s="89"/>
      <c r="M39" s="99">
        <f t="shared" ref="M39" si="17">M36</f>
        <v>50.134213467303084</v>
      </c>
      <c r="N39" s="105"/>
      <c r="O39" s="88" t="str">
        <f t="shared" ref="O39" si="18">O36</f>
        <v>Финал</v>
      </c>
    </row>
    <row r="40" spans="1:15" x14ac:dyDescent="0.2">
      <c r="A40" s="95">
        <v>5</v>
      </c>
      <c r="B40" s="49">
        <v>92</v>
      </c>
      <c r="C40" s="49">
        <v>10123783704</v>
      </c>
      <c r="D40" s="50" t="s">
        <v>70</v>
      </c>
      <c r="E40" s="74">
        <v>39323</v>
      </c>
      <c r="F40" s="49"/>
      <c r="G40" s="92" t="s">
        <v>24</v>
      </c>
      <c r="H40" s="183">
        <v>9.0086805555555547E-4</v>
      </c>
      <c r="I40" s="96">
        <v>8.4208333333333368E-4</v>
      </c>
      <c r="J40" s="96">
        <v>8.3894675925925912E-4</v>
      </c>
      <c r="K40" s="96">
        <v>8.4061342592592608E-4</v>
      </c>
      <c r="L40" s="111">
        <v>3.4225115740740743E-3</v>
      </c>
      <c r="M40" s="97">
        <f t="shared" ref="M40" si="19">$M$19/((L40*24))</f>
        <v>48.697181312456671</v>
      </c>
      <c r="N40" s="93"/>
      <c r="O40" s="117" t="s">
        <v>44</v>
      </c>
    </row>
    <row r="41" spans="1:15" x14ac:dyDescent="0.2">
      <c r="A41" s="98">
        <v>5</v>
      </c>
      <c r="B41" s="31">
        <v>93</v>
      </c>
      <c r="C41" s="31">
        <v>10105526785</v>
      </c>
      <c r="D41" s="32" t="s">
        <v>71</v>
      </c>
      <c r="E41" s="73">
        <v>39379</v>
      </c>
      <c r="F41" s="31"/>
      <c r="G41" s="31" t="s">
        <v>24</v>
      </c>
      <c r="H41" s="89"/>
      <c r="I41" s="89"/>
      <c r="J41" s="89"/>
      <c r="K41" s="89"/>
      <c r="L41" s="89"/>
      <c r="M41" s="99">
        <f t="shared" ref="M41" si="20">M40</f>
        <v>48.697181312456671</v>
      </c>
      <c r="N41" s="94"/>
      <c r="O41" s="108" t="str">
        <f>O40</f>
        <v>Квалификация</v>
      </c>
    </row>
    <row r="42" spans="1:15" x14ac:dyDescent="0.2">
      <c r="A42" s="98">
        <v>5</v>
      </c>
      <c r="B42" s="31">
        <v>96</v>
      </c>
      <c r="C42" s="31">
        <v>10117352200</v>
      </c>
      <c r="D42" s="32" t="s">
        <v>72</v>
      </c>
      <c r="E42" s="73">
        <v>39275</v>
      </c>
      <c r="F42" s="31"/>
      <c r="G42" s="31" t="s">
        <v>24</v>
      </c>
      <c r="H42" s="89"/>
      <c r="I42" s="89"/>
      <c r="J42" s="89"/>
      <c r="K42" s="89"/>
      <c r="L42" s="89"/>
      <c r="M42" s="99">
        <f t="shared" ref="M42" si="21">M40</f>
        <v>48.697181312456671</v>
      </c>
      <c r="N42" s="94"/>
      <c r="O42" s="108" t="str">
        <f t="shared" ref="O42" si="22">O40</f>
        <v>Квалификация</v>
      </c>
    </row>
    <row r="43" spans="1:15" ht="13.5" thickBot="1" x14ac:dyDescent="0.25">
      <c r="A43" s="100">
        <v>5</v>
      </c>
      <c r="B43" s="101">
        <v>95</v>
      </c>
      <c r="C43" s="101">
        <v>10104652068</v>
      </c>
      <c r="D43" s="102" t="s">
        <v>73</v>
      </c>
      <c r="E43" s="103">
        <v>39101</v>
      </c>
      <c r="F43" s="101"/>
      <c r="G43" s="51" t="s">
        <v>24</v>
      </c>
      <c r="H43" s="91"/>
      <c r="I43" s="91"/>
      <c r="J43" s="91"/>
      <c r="K43" s="91"/>
      <c r="L43" s="91"/>
      <c r="M43" s="104">
        <f t="shared" ref="M43" si="23">M40</f>
        <v>48.697181312456671</v>
      </c>
      <c r="N43" s="118"/>
      <c r="O43" s="109" t="str">
        <f t="shared" ref="O43" si="24">O40</f>
        <v>Квалификация</v>
      </c>
    </row>
    <row r="44" spans="1:15" x14ac:dyDescent="0.2">
      <c r="A44" s="95">
        <v>6</v>
      </c>
      <c r="B44" s="49">
        <v>88</v>
      </c>
      <c r="C44" s="49">
        <v>10111016480</v>
      </c>
      <c r="D44" s="50" t="s">
        <v>74</v>
      </c>
      <c r="E44" s="74">
        <v>38870</v>
      </c>
      <c r="F44" s="49"/>
      <c r="G44" s="92" t="s">
        <v>24</v>
      </c>
      <c r="H44" s="110">
        <v>9.0994212962962958E-4</v>
      </c>
      <c r="I44" s="96">
        <v>8.5679398148148171E-4</v>
      </c>
      <c r="J44" s="96">
        <v>8.7371527777777751E-4</v>
      </c>
      <c r="K44" s="96">
        <v>8.8207175925925953E-4</v>
      </c>
      <c r="L44" s="111">
        <v>3.5225231481481483E-3</v>
      </c>
      <c r="M44" s="97">
        <f t="shared" ref="M44" si="25">$M$19/((L44*24))</f>
        <v>47.314569601703319</v>
      </c>
      <c r="N44" s="93"/>
      <c r="O44" s="117" t="s">
        <v>44</v>
      </c>
    </row>
    <row r="45" spans="1:15" x14ac:dyDescent="0.2">
      <c r="A45" s="98">
        <v>6</v>
      </c>
      <c r="B45" s="31">
        <v>91</v>
      </c>
      <c r="C45" s="31">
        <v>10111079330</v>
      </c>
      <c r="D45" s="32" t="s">
        <v>75</v>
      </c>
      <c r="E45" s="73">
        <v>38979</v>
      </c>
      <c r="F45" s="31"/>
      <c r="G45" s="31" t="s">
        <v>24</v>
      </c>
      <c r="H45" s="89"/>
      <c r="I45" s="89"/>
      <c r="J45" s="89"/>
      <c r="K45" s="89"/>
      <c r="L45" s="89"/>
      <c r="M45" s="99">
        <f t="shared" ref="M45" si="26">M44</f>
        <v>47.314569601703319</v>
      </c>
      <c r="N45" s="94"/>
      <c r="O45" s="108" t="str">
        <f>O44</f>
        <v>Квалификация</v>
      </c>
    </row>
    <row r="46" spans="1:15" x14ac:dyDescent="0.2">
      <c r="A46" s="98">
        <v>6</v>
      </c>
      <c r="B46" s="31">
        <v>90</v>
      </c>
      <c r="C46" s="31">
        <v>10116088368</v>
      </c>
      <c r="D46" s="32" t="s">
        <v>76</v>
      </c>
      <c r="E46" s="73">
        <v>39045</v>
      </c>
      <c r="F46" s="31"/>
      <c r="G46" s="31" t="s">
        <v>24</v>
      </c>
      <c r="H46" s="89"/>
      <c r="I46" s="89"/>
      <c r="J46" s="89"/>
      <c r="K46" s="89"/>
      <c r="L46" s="89"/>
      <c r="M46" s="99">
        <f t="shared" ref="M46" si="27">M44</f>
        <v>47.314569601703319</v>
      </c>
      <c r="N46" s="94"/>
      <c r="O46" s="108" t="str">
        <f t="shared" ref="O46" si="28">O44</f>
        <v>Квалификация</v>
      </c>
    </row>
    <row r="47" spans="1:15" ht="13.5" thickBot="1" x14ac:dyDescent="0.25">
      <c r="A47" s="100">
        <v>6</v>
      </c>
      <c r="B47" s="101">
        <v>89</v>
      </c>
      <c r="C47" s="101">
        <v>10111058920</v>
      </c>
      <c r="D47" s="102" t="s">
        <v>77</v>
      </c>
      <c r="E47" s="103">
        <v>38947</v>
      </c>
      <c r="F47" s="101"/>
      <c r="G47" s="51" t="s">
        <v>24</v>
      </c>
      <c r="H47" s="91"/>
      <c r="I47" s="91"/>
      <c r="J47" s="91"/>
      <c r="K47" s="91"/>
      <c r="L47" s="91"/>
      <c r="M47" s="104">
        <f t="shared" ref="M47" si="29">M44</f>
        <v>47.314569601703319</v>
      </c>
      <c r="N47" s="118"/>
      <c r="O47" s="109" t="str">
        <f t="shared" ref="O47" si="30">O44</f>
        <v>Квалификация</v>
      </c>
    </row>
    <row r="48" spans="1:15" hidden="1" x14ac:dyDescent="0.2">
      <c r="A48" s="95">
        <v>7</v>
      </c>
      <c r="B48" s="49"/>
      <c r="C48" s="49"/>
      <c r="D48" s="50"/>
      <c r="E48" s="74"/>
      <c r="F48" s="49"/>
      <c r="G48" s="49"/>
      <c r="H48" s="96"/>
      <c r="I48" s="96"/>
      <c r="J48" s="96"/>
      <c r="K48" s="96"/>
      <c r="L48" s="115"/>
      <c r="M48" s="97" t="e">
        <f t="shared" ref="M48" si="31">$M$19/((L48*24))</f>
        <v>#DIV/0!</v>
      </c>
      <c r="N48" s="93"/>
      <c r="O48" s="117" t="s">
        <v>44</v>
      </c>
    </row>
    <row r="49" spans="1:15" hidden="1" x14ac:dyDescent="0.2">
      <c r="A49" s="98">
        <v>7</v>
      </c>
      <c r="B49" s="31"/>
      <c r="C49" s="31"/>
      <c r="D49" s="32"/>
      <c r="E49" s="73"/>
      <c r="F49" s="31"/>
      <c r="G49" s="31"/>
      <c r="H49" s="89"/>
      <c r="I49" s="89"/>
      <c r="J49" s="89"/>
      <c r="K49" s="89"/>
      <c r="L49" s="89"/>
      <c r="M49" s="99" t="e">
        <f t="shared" ref="M49" si="32">M48</f>
        <v>#DIV/0!</v>
      </c>
      <c r="N49" s="94"/>
      <c r="O49" s="108" t="str">
        <f>O48</f>
        <v>Квалификация</v>
      </c>
    </row>
    <row r="50" spans="1:15" hidden="1" x14ac:dyDescent="0.2">
      <c r="A50" s="98">
        <v>7</v>
      </c>
      <c r="B50" s="31"/>
      <c r="C50" s="31"/>
      <c r="D50" s="32"/>
      <c r="E50" s="73"/>
      <c r="F50" s="31"/>
      <c r="G50" s="31"/>
      <c r="H50" s="89"/>
      <c r="I50" s="89"/>
      <c r="J50" s="89"/>
      <c r="K50" s="89"/>
      <c r="L50" s="89"/>
      <c r="M50" s="99" t="e">
        <f t="shared" ref="M50" si="33">M48</f>
        <v>#DIV/0!</v>
      </c>
      <c r="N50" s="94"/>
      <c r="O50" s="108" t="str">
        <f t="shared" ref="O50" si="34">O48</f>
        <v>Квалификация</v>
      </c>
    </row>
    <row r="51" spans="1:15" ht="13.5" hidden="1" thickBot="1" x14ac:dyDescent="0.25">
      <c r="A51" s="100">
        <v>7</v>
      </c>
      <c r="B51" s="101"/>
      <c r="C51" s="101"/>
      <c r="D51" s="102"/>
      <c r="E51" s="103"/>
      <c r="F51" s="101"/>
      <c r="G51" s="101"/>
      <c r="H51" s="91"/>
      <c r="I51" s="91"/>
      <c r="J51" s="91"/>
      <c r="K51" s="91"/>
      <c r="L51" s="91"/>
      <c r="M51" s="104" t="e">
        <f t="shared" ref="M51" si="35">M48</f>
        <v>#DIV/0!</v>
      </c>
      <c r="N51" s="118"/>
      <c r="O51" s="109" t="str">
        <f t="shared" ref="O51" si="36">O48</f>
        <v>Квалификация</v>
      </c>
    </row>
    <row r="52" spans="1:15" hidden="1" x14ac:dyDescent="0.2">
      <c r="A52" s="95">
        <v>8</v>
      </c>
      <c r="B52" s="49"/>
      <c r="C52" s="49"/>
      <c r="D52" s="50"/>
      <c r="E52" s="74"/>
      <c r="F52" s="49"/>
      <c r="G52" s="49"/>
      <c r="H52" s="96"/>
      <c r="I52" s="96"/>
      <c r="J52" s="96"/>
      <c r="K52" s="96"/>
      <c r="L52" s="115"/>
      <c r="M52" s="97" t="e">
        <f t="shared" ref="M52" si="37">$M$19/((L52*24))</f>
        <v>#DIV/0!</v>
      </c>
      <c r="N52" s="93"/>
      <c r="O52" s="117" t="s">
        <v>44</v>
      </c>
    </row>
    <row r="53" spans="1:15" hidden="1" x14ac:dyDescent="0.2">
      <c r="A53" s="98">
        <v>8</v>
      </c>
      <c r="B53" s="31"/>
      <c r="C53" s="31"/>
      <c r="D53" s="32"/>
      <c r="E53" s="73"/>
      <c r="F53" s="31"/>
      <c r="G53" s="31"/>
      <c r="H53" s="89"/>
      <c r="I53" s="89"/>
      <c r="J53" s="89"/>
      <c r="K53" s="89"/>
      <c r="L53" s="89"/>
      <c r="M53" s="99" t="e">
        <f t="shared" ref="M53" si="38">M52</f>
        <v>#DIV/0!</v>
      </c>
      <c r="N53" s="94"/>
      <c r="O53" s="108" t="str">
        <f>O52</f>
        <v>Квалификация</v>
      </c>
    </row>
    <row r="54" spans="1:15" hidden="1" x14ac:dyDescent="0.2">
      <c r="A54" s="98">
        <v>8</v>
      </c>
      <c r="B54" s="31"/>
      <c r="C54" s="31"/>
      <c r="D54" s="32"/>
      <c r="E54" s="73"/>
      <c r="F54" s="31"/>
      <c r="G54" s="31"/>
      <c r="H54" s="89"/>
      <c r="I54" s="89"/>
      <c r="J54" s="89"/>
      <c r="K54" s="89"/>
      <c r="L54" s="89"/>
      <c r="M54" s="99" t="e">
        <f t="shared" ref="M54" si="39">M52</f>
        <v>#DIV/0!</v>
      </c>
      <c r="N54" s="94"/>
      <c r="O54" s="108" t="str">
        <f t="shared" ref="O54" si="40">O52</f>
        <v>Квалификация</v>
      </c>
    </row>
    <row r="55" spans="1:15" ht="13.5" hidden="1" thickBot="1" x14ac:dyDescent="0.25">
      <c r="A55" s="100">
        <v>8</v>
      </c>
      <c r="B55" s="101"/>
      <c r="C55" s="101"/>
      <c r="D55" s="102"/>
      <c r="E55" s="103"/>
      <c r="F55" s="101"/>
      <c r="G55" s="101"/>
      <c r="H55" s="91"/>
      <c r="I55" s="91"/>
      <c r="J55" s="91"/>
      <c r="K55" s="91"/>
      <c r="L55" s="91"/>
      <c r="M55" s="104" t="e">
        <f t="shared" ref="M55" si="41">M52</f>
        <v>#DIV/0!</v>
      </c>
      <c r="N55" s="118"/>
      <c r="O55" s="109" t="str">
        <f t="shared" ref="O55" si="42">O52</f>
        <v>Квалификация</v>
      </c>
    </row>
    <row r="56" spans="1:15" hidden="1" x14ac:dyDescent="0.2">
      <c r="A56" s="95">
        <v>9</v>
      </c>
      <c r="B56" s="49"/>
      <c r="C56" s="49"/>
      <c r="D56" s="50"/>
      <c r="E56" s="74"/>
      <c r="F56" s="49"/>
      <c r="G56" s="49"/>
      <c r="H56" s="96"/>
      <c r="I56" s="96"/>
      <c r="J56" s="96"/>
      <c r="K56" s="96"/>
      <c r="L56" s="115"/>
      <c r="M56" s="97" t="e">
        <f t="shared" ref="M56" si="43">$M$19/((L56*24))</f>
        <v>#DIV/0!</v>
      </c>
      <c r="N56" s="93"/>
      <c r="O56" s="117" t="s">
        <v>44</v>
      </c>
    </row>
    <row r="57" spans="1:15" hidden="1" x14ac:dyDescent="0.2">
      <c r="A57" s="98">
        <v>9</v>
      </c>
      <c r="B57" s="31"/>
      <c r="C57" s="31"/>
      <c r="D57" s="32"/>
      <c r="E57" s="73"/>
      <c r="F57" s="31"/>
      <c r="G57" s="31"/>
      <c r="H57" s="89"/>
      <c r="I57" s="89"/>
      <c r="J57" s="89"/>
      <c r="K57" s="89"/>
      <c r="L57" s="89"/>
      <c r="M57" s="99" t="e">
        <f t="shared" ref="M57" si="44">M56</f>
        <v>#DIV/0!</v>
      </c>
      <c r="N57" s="94"/>
      <c r="O57" s="108" t="str">
        <f>O56</f>
        <v>Квалификация</v>
      </c>
    </row>
    <row r="58" spans="1:15" hidden="1" x14ac:dyDescent="0.2">
      <c r="A58" s="98">
        <v>9</v>
      </c>
      <c r="B58" s="31"/>
      <c r="C58" s="31"/>
      <c r="D58" s="32"/>
      <c r="E58" s="73"/>
      <c r="F58" s="31"/>
      <c r="G58" s="31"/>
      <c r="H58" s="89"/>
      <c r="I58" s="89"/>
      <c r="J58" s="89"/>
      <c r="K58" s="89"/>
      <c r="L58" s="89"/>
      <c r="M58" s="99" t="e">
        <f t="shared" ref="M58" si="45">M56</f>
        <v>#DIV/0!</v>
      </c>
      <c r="N58" s="94"/>
      <c r="O58" s="108" t="str">
        <f t="shared" ref="O58" si="46">O56</f>
        <v>Квалификация</v>
      </c>
    </row>
    <row r="59" spans="1:15" ht="13.5" hidden="1" thickBot="1" x14ac:dyDescent="0.25">
      <c r="A59" s="100">
        <v>9</v>
      </c>
      <c r="B59" s="101"/>
      <c r="C59" s="101"/>
      <c r="D59" s="102"/>
      <c r="E59" s="103"/>
      <c r="F59" s="101"/>
      <c r="G59" s="101"/>
      <c r="H59" s="91"/>
      <c r="I59" s="91"/>
      <c r="J59" s="91"/>
      <c r="K59" s="91"/>
      <c r="L59" s="91"/>
      <c r="M59" s="104" t="e">
        <f t="shared" ref="M59" si="47">M56</f>
        <v>#DIV/0!</v>
      </c>
      <c r="N59" s="118"/>
      <c r="O59" s="109" t="str">
        <f t="shared" ref="O59" si="48">O56</f>
        <v>Квалификация</v>
      </c>
    </row>
    <row r="60" spans="1:15" hidden="1" x14ac:dyDescent="0.2">
      <c r="A60" s="95">
        <v>10</v>
      </c>
      <c r="B60" s="49"/>
      <c r="C60" s="49"/>
      <c r="D60" s="50"/>
      <c r="E60" s="74"/>
      <c r="F60" s="49"/>
      <c r="G60" s="49"/>
      <c r="H60" s="96"/>
      <c r="I60" s="96"/>
      <c r="J60" s="96"/>
      <c r="K60" s="96"/>
      <c r="L60" s="115"/>
      <c r="M60" s="97" t="e">
        <f t="shared" ref="M60" si="49">$M$19/((L60*24))</f>
        <v>#DIV/0!</v>
      </c>
      <c r="N60" s="93"/>
      <c r="O60" s="117" t="s">
        <v>44</v>
      </c>
    </row>
    <row r="61" spans="1:15" hidden="1" x14ac:dyDescent="0.2">
      <c r="A61" s="98">
        <v>10</v>
      </c>
      <c r="B61" s="31"/>
      <c r="C61" s="31"/>
      <c r="D61" s="32"/>
      <c r="E61" s="73"/>
      <c r="F61" s="31"/>
      <c r="G61" s="31"/>
      <c r="H61" s="89"/>
      <c r="I61" s="89"/>
      <c r="J61" s="89"/>
      <c r="K61" s="89"/>
      <c r="L61" s="89"/>
      <c r="M61" s="99" t="e">
        <f t="shared" ref="M61" si="50">M60</f>
        <v>#DIV/0!</v>
      </c>
      <c r="N61" s="94"/>
      <c r="O61" s="108" t="str">
        <f>O60</f>
        <v>Квалификация</v>
      </c>
    </row>
    <row r="62" spans="1:15" hidden="1" x14ac:dyDescent="0.2">
      <c r="A62" s="98">
        <v>10</v>
      </c>
      <c r="B62" s="31"/>
      <c r="C62" s="31"/>
      <c r="D62" s="32"/>
      <c r="E62" s="73"/>
      <c r="F62" s="31"/>
      <c r="G62" s="31"/>
      <c r="H62" s="89"/>
      <c r="I62" s="89"/>
      <c r="J62" s="89"/>
      <c r="K62" s="89"/>
      <c r="L62" s="89"/>
      <c r="M62" s="99" t="e">
        <f t="shared" ref="M62" si="51">M60</f>
        <v>#DIV/0!</v>
      </c>
      <c r="N62" s="94"/>
      <c r="O62" s="108" t="str">
        <f t="shared" ref="O62" si="52">O60</f>
        <v>Квалификация</v>
      </c>
    </row>
    <row r="63" spans="1:15" ht="13.5" hidden="1" thickBot="1" x14ac:dyDescent="0.25">
      <c r="A63" s="100">
        <v>10</v>
      </c>
      <c r="B63" s="101"/>
      <c r="C63" s="101"/>
      <c r="D63" s="102"/>
      <c r="E63" s="103"/>
      <c r="F63" s="101"/>
      <c r="G63" s="101"/>
      <c r="H63" s="91"/>
      <c r="I63" s="91"/>
      <c r="J63" s="91"/>
      <c r="K63" s="91"/>
      <c r="L63" s="91"/>
      <c r="M63" s="104" t="e">
        <f t="shared" ref="M63" si="53">M60</f>
        <v>#DIV/0!</v>
      </c>
      <c r="N63" s="118"/>
      <c r="O63" s="109" t="str">
        <f t="shared" ref="O63" si="54">O60</f>
        <v>Квалификация</v>
      </c>
    </row>
    <row r="64" spans="1:15" x14ac:dyDescent="0.2">
      <c r="A64" s="119"/>
      <c r="B64" s="120"/>
      <c r="C64" s="120"/>
      <c r="D64" s="121"/>
      <c r="E64" s="122"/>
      <c r="F64" s="120"/>
      <c r="G64" s="120"/>
      <c r="H64" s="123"/>
      <c r="I64" s="123"/>
      <c r="J64" s="123"/>
      <c r="K64" s="123"/>
      <c r="L64" s="123"/>
      <c r="M64" s="124"/>
      <c r="N64" s="120"/>
      <c r="O64" s="125"/>
    </row>
    <row r="65" spans="1:15" x14ac:dyDescent="0.2">
      <c r="A65" s="119"/>
      <c r="B65" s="120"/>
      <c r="C65" s="120"/>
      <c r="D65" s="121"/>
      <c r="E65" s="122"/>
      <c r="F65" s="120"/>
      <c r="G65" s="120"/>
      <c r="H65" s="123"/>
      <c r="I65" s="123"/>
      <c r="J65" s="123"/>
      <c r="K65" s="123"/>
      <c r="L65" s="123"/>
      <c r="M65" s="124"/>
      <c r="N65" s="120"/>
      <c r="O65" s="125"/>
    </row>
    <row r="66" spans="1:15" ht="6" customHeight="1" x14ac:dyDescent="0.2">
      <c r="A66" s="76"/>
      <c r="B66" s="77"/>
      <c r="C66" s="77"/>
      <c r="D66" s="78"/>
      <c r="E66" s="79"/>
      <c r="F66" s="80"/>
      <c r="G66" s="81"/>
      <c r="H66" s="82"/>
      <c r="I66" s="82"/>
      <c r="J66" s="82"/>
      <c r="K66" s="82"/>
      <c r="L66" s="82"/>
      <c r="M66" s="83"/>
      <c r="N66" s="84"/>
      <c r="O66" s="85"/>
    </row>
    <row r="67" spans="1:15" ht="15.75" hidden="1" thickTop="1" x14ac:dyDescent="0.2">
      <c r="A67" s="126" t="s">
        <v>4</v>
      </c>
      <c r="B67" s="127"/>
      <c r="C67" s="127"/>
      <c r="D67" s="127"/>
      <c r="E67" s="29"/>
      <c r="F67" s="29"/>
      <c r="G67" s="127"/>
      <c r="H67" s="127"/>
      <c r="I67" s="127"/>
      <c r="J67" s="127"/>
      <c r="K67" s="127"/>
      <c r="L67" s="127"/>
      <c r="M67" s="127"/>
      <c r="N67" s="127"/>
      <c r="O67" s="128"/>
    </row>
    <row r="68" spans="1:15" hidden="1" x14ac:dyDescent="0.2">
      <c r="A68" s="59" t="s">
        <v>41</v>
      </c>
      <c r="B68" s="33"/>
      <c r="C68" s="60"/>
      <c r="D68" s="33"/>
      <c r="E68" s="61"/>
      <c r="F68" s="33"/>
      <c r="G68" s="62"/>
      <c r="H68" s="54"/>
      <c r="I68" s="55"/>
      <c r="J68" s="54"/>
      <c r="K68" s="54"/>
      <c r="L68" s="55"/>
      <c r="M68" s="63"/>
      <c r="N68" s="64"/>
      <c r="O68" s="65"/>
    </row>
    <row r="69" spans="1:15" hidden="1" x14ac:dyDescent="0.2">
      <c r="A69" s="66" t="s">
        <v>42</v>
      </c>
      <c r="B69" s="46"/>
      <c r="C69" s="67"/>
      <c r="D69" s="46"/>
      <c r="E69" s="68"/>
      <c r="F69" s="46"/>
      <c r="G69" s="69"/>
      <c r="H69" s="53"/>
      <c r="I69" s="56"/>
      <c r="J69" s="53"/>
      <c r="K69" s="53"/>
      <c r="L69" s="56"/>
      <c r="M69" s="70"/>
      <c r="N69" s="71"/>
      <c r="O69" s="72"/>
    </row>
    <row r="70" spans="1:15" ht="5.25" customHeight="1" x14ac:dyDescent="0.2">
      <c r="A70" s="45"/>
      <c r="B70" s="42"/>
      <c r="C70" s="42"/>
      <c r="D70" s="35"/>
      <c r="E70" s="34"/>
      <c r="F70" s="35"/>
      <c r="G70" s="35"/>
      <c r="H70" s="36"/>
      <c r="I70" s="36"/>
      <c r="J70" s="36"/>
      <c r="K70" s="36"/>
      <c r="L70" s="36"/>
      <c r="M70" s="37"/>
      <c r="N70" s="35"/>
      <c r="O70" s="6"/>
    </row>
    <row r="71" spans="1:15" s="58" customFormat="1" ht="15" x14ac:dyDescent="0.2">
      <c r="A71" s="138"/>
      <c r="B71" s="129"/>
      <c r="C71" s="129"/>
      <c r="D71" s="129"/>
      <c r="E71" s="129" t="s">
        <v>10</v>
      </c>
      <c r="F71" s="129"/>
      <c r="G71" s="129"/>
      <c r="H71" s="129" t="s">
        <v>3</v>
      </c>
      <c r="I71" s="129"/>
      <c r="J71" s="129"/>
      <c r="K71" s="129"/>
      <c r="L71" s="129"/>
      <c r="M71" s="129" t="s">
        <v>25</v>
      </c>
      <c r="N71" s="129"/>
      <c r="O71" s="130"/>
    </row>
    <row r="72" spans="1:15" x14ac:dyDescent="0.2">
      <c r="A72" s="133"/>
      <c r="B72" s="134"/>
      <c r="C72" s="134"/>
      <c r="D72" s="134"/>
      <c r="E72" s="134"/>
      <c r="F72" s="135"/>
      <c r="G72" s="135"/>
      <c r="H72" s="135"/>
      <c r="I72" s="135"/>
      <c r="J72" s="135"/>
      <c r="K72" s="135"/>
      <c r="L72" s="135"/>
      <c r="M72" s="135"/>
      <c r="N72" s="135"/>
      <c r="O72" s="136"/>
    </row>
    <row r="73" spans="1:15" x14ac:dyDescent="0.2">
      <c r="A73" s="41"/>
      <c r="B73" s="42"/>
      <c r="C73" s="42"/>
      <c r="D73" s="42"/>
      <c r="E73" s="38"/>
      <c r="F73" s="42"/>
      <c r="G73" s="42"/>
      <c r="H73" s="36"/>
      <c r="I73" s="36"/>
      <c r="J73" s="36"/>
      <c r="K73" s="36"/>
      <c r="L73" s="36"/>
      <c r="M73" s="42"/>
      <c r="N73" s="42"/>
      <c r="O73" s="27"/>
    </row>
    <row r="74" spans="1:15" x14ac:dyDescent="0.2">
      <c r="A74" s="41"/>
      <c r="B74" s="42"/>
      <c r="C74" s="42"/>
      <c r="D74" s="42"/>
      <c r="E74" s="38"/>
      <c r="F74" s="42"/>
      <c r="G74" s="42"/>
      <c r="H74" s="36"/>
      <c r="I74" s="36"/>
      <c r="J74" s="36"/>
      <c r="K74" s="36"/>
      <c r="L74" s="36"/>
      <c r="M74" s="42"/>
      <c r="N74" s="42"/>
      <c r="O74" s="27"/>
    </row>
    <row r="75" spans="1:15" x14ac:dyDescent="0.2">
      <c r="A75" s="41"/>
      <c r="B75" s="42"/>
      <c r="C75" s="42"/>
      <c r="D75" s="42"/>
      <c r="E75" s="38"/>
      <c r="F75" s="42"/>
      <c r="G75" s="42"/>
      <c r="H75" s="36"/>
      <c r="I75" s="36"/>
      <c r="J75" s="36"/>
      <c r="K75" s="36"/>
      <c r="L75" s="36"/>
      <c r="M75" s="42"/>
      <c r="N75" s="42"/>
      <c r="O75" s="27"/>
    </row>
    <row r="76" spans="1:15" x14ac:dyDescent="0.2">
      <c r="A76" s="41"/>
      <c r="B76" s="42"/>
      <c r="C76" s="42"/>
      <c r="D76" s="42"/>
      <c r="E76" s="38"/>
      <c r="F76" s="42"/>
      <c r="G76" s="42"/>
      <c r="H76" s="36"/>
      <c r="I76" s="36"/>
      <c r="J76" s="36"/>
      <c r="K76" s="36"/>
      <c r="L76" s="36"/>
      <c r="M76" s="37"/>
      <c r="N76" s="35"/>
      <c r="O76" s="27"/>
    </row>
    <row r="77" spans="1:15" s="48" customFormat="1" ht="13.5" thickBot="1" x14ac:dyDescent="0.25">
      <c r="A77" s="137" t="s">
        <v>23</v>
      </c>
      <c r="B77" s="131"/>
      <c r="C77" s="131"/>
      <c r="D77" s="131"/>
      <c r="E77" s="131" t="str">
        <f>G17</f>
        <v>Соловьев Г.Н. (ВК, Санкт-Петербург)</v>
      </c>
      <c r="F77" s="131"/>
      <c r="G77" s="131"/>
      <c r="H77" s="131" t="str">
        <f>G18</f>
        <v>Валова А.С. (ВК, Санкт-Петербург)</v>
      </c>
      <c r="I77" s="131"/>
      <c r="J77" s="131"/>
      <c r="K77" s="131"/>
      <c r="L77" s="131"/>
      <c r="M77" s="131" t="str">
        <f>G19</f>
        <v>Михайлова И.Н. (ВК, Санкт-Петербург)</v>
      </c>
      <c r="N77" s="131"/>
      <c r="O77" s="132"/>
    </row>
    <row r="78" spans="1:15" ht="13.5" thickTop="1" x14ac:dyDescent="0.2"/>
  </sheetData>
  <mergeCells count="43">
    <mergeCell ref="A6:O6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H18:O18"/>
    <mergeCell ref="A21:A22"/>
    <mergeCell ref="B21:B22"/>
    <mergeCell ref="C21:C22"/>
    <mergeCell ref="D21:D22"/>
    <mergeCell ref="E21:E22"/>
    <mergeCell ref="F21:F22"/>
    <mergeCell ref="G21:G22"/>
    <mergeCell ref="L21:L22"/>
    <mergeCell ref="M21:M22"/>
    <mergeCell ref="N21:N22"/>
    <mergeCell ref="O21:O22"/>
    <mergeCell ref="H21:K21"/>
    <mergeCell ref="A67:D67"/>
    <mergeCell ref="G67:O67"/>
    <mergeCell ref="M71:O71"/>
    <mergeCell ref="M77:O77"/>
    <mergeCell ref="A72:E72"/>
    <mergeCell ref="F72:O72"/>
    <mergeCell ref="A77:D77"/>
    <mergeCell ref="E77:G77"/>
    <mergeCell ref="H77:L77"/>
    <mergeCell ref="A71:D71"/>
    <mergeCell ref="E71:G71"/>
    <mergeCell ref="H71:L71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5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г. пресл. 4 км</vt:lpstr>
      <vt:lpstr>'ком г. пресл. 4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2023-06-01T17:30:15Z</dcterms:modified>
</cp:coreProperties>
</file>