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09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Lookin/Downloads/"/>
    </mc:Choice>
  </mc:AlternateContent>
  <xr:revisionPtr revIDLastSave="0" documentId="13_ncr:1_{20BA4DEF-E82D-B84F-AA06-C1D3E65BE678}" xr6:coauthVersionLast="45" xr6:coauthVersionMax="45" xr10:uidLastSave="{00000000-0000-0000-0000-000000000000}"/>
  <bookViews>
    <workbookView xWindow="0" yWindow="460" windowWidth="25700" windowHeight="26800" tabRatio="789" xr2:uid="{00000000-000D-0000-FFFF-FFFF00000000}"/>
  </bookViews>
  <sheets>
    <sheet name="смешанная эстафета с отс" sheetId="93" r:id="rId1"/>
  </sheets>
  <definedNames>
    <definedName name="_xlnm.Print_Titles" localSheetId="0">'смешанная эстафета с отс'!$21:$22</definedName>
    <definedName name="_xlnm.Print_Area" localSheetId="0">'смешанная эстафета с отс'!$A$1:$Q$103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86" i="93" l="1"/>
  <c r="L83" i="93"/>
  <c r="L41" i="93" l="1"/>
  <c r="L44" i="93"/>
  <c r="L32" i="93"/>
  <c r="L29" i="93"/>
  <c r="L62" i="93"/>
  <c r="L59" i="93"/>
  <c r="L80" i="93"/>
  <c r="L77" i="93"/>
  <c r="L74" i="93"/>
  <c r="L71" i="93"/>
  <c r="L68" i="93"/>
  <c r="L65" i="93"/>
  <c r="L56" i="93"/>
  <c r="L53" i="93"/>
  <c r="L50" i="93"/>
  <c r="L47" i="93"/>
  <c r="L38" i="93"/>
  <c r="L35" i="93"/>
  <c r="L26" i="93"/>
  <c r="L23" i="93"/>
  <c r="M71" i="93" l="1"/>
  <c r="M53" i="93"/>
  <c r="M23" i="93"/>
  <c r="M35" i="93"/>
  <c r="M59" i="93"/>
  <c r="N59" i="93" s="1"/>
  <c r="M83" i="93"/>
  <c r="M41" i="93"/>
  <c r="N41" i="93" s="1"/>
  <c r="M47" i="93"/>
  <c r="M29" i="93"/>
  <c r="M65" i="93"/>
  <c r="M77" i="93"/>
  <c r="N77" i="93" s="1"/>
  <c r="N47" i="93" l="1"/>
  <c r="N83" i="93"/>
  <c r="N35" i="93"/>
  <c r="N53" i="93"/>
  <c r="N65" i="93"/>
  <c r="N29" i="93"/>
  <c r="N71" i="93"/>
</calcChain>
</file>

<file path=xl/sharedStrings.xml><?xml version="1.0" encoding="utf-8"?>
<sst xmlns="http://schemas.openxmlformats.org/spreadsheetml/2006/main" count="341" uniqueCount="174">
  <si>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</si>
  <si>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</si>
  <si>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</si>
  <si>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</si>
  <si>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</si>
  <si>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</si>
  <si>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</si>
  <si>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</si>
  <si>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ГОД РОЖД.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</si>
  <si>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</si>
  <si>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</si>
  <si>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</si>
  <si>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</si>
  <si>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КОД ФВСР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</si>
  <si>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</si>
  <si>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</si>
  <si>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</si>
  <si>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</si>
  <si>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</si>
  <si>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</si>
  <si>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</si>
  <si>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</si>
  <si>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</si>
  <si>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</si>
  <si>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</si>
  <si>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СКОРОСТЬ км/ч</t>
  </si>
  <si>
    <t>Санкт-Петербург</t>
  </si>
  <si>
    <t>МС</t>
  </si>
  <si>
    <t xml:space="preserve"> НАЗВАНИЕ ТРАССЫ / РЕГ. НОМЕР:</t>
  </si>
  <si>
    <t xml:space="preserve"> МАКСИМАЛЬНЫЙ ПЕРЕПАД (HD):</t>
  </si>
  <si>
    <t xml:space="preserve"> СУММА ПЕРЕПАДОВ (ТС):</t>
  </si>
  <si>
    <t>ВЫПОЛНЕНИЕ НТУ ЕВСК</t>
  </si>
  <si>
    <t>ОТСТАВАНИЕ</t>
  </si>
  <si>
    <r>
      <rPr>
        <b/>
        <sz val="11"/>
        <rFont val="Calibri"/>
        <family val="2"/>
        <charset val="204"/>
        <scheme val="minor"/>
      </rPr>
      <t>НАЧАЛО ГОНКИ:</t>
    </r>
    <r>
      <rPr>
        <sz val="11"/>
        <rFont val="Calibri"/>
        <family val="2"/>
        <charset val="204"/>
        <scheme val="minor"/>
      </rPr>
      <t xml:space="preserve"> 10ч 00м </t>
    </r>
  </si>
  <si>
    <t>Московская область</t>
  </si>
  <si>
    <t>ЧЕМПИОНАТ РОССИИ</t>
  </si>
  <si>
    <t>№ ВРВС</t>
  </si>
  <si>
    <t>№ ЕКП 2020</t>
  </si>
  <si>
    <t>смешанная эстафета</t>
  </si>
  <si>
    <t>Федерация велосипедного спорта Самарской области</t>
  </si>
  <si>
    <t>Правительство Самарской области</t>
  </si>
  <si>
    <t>Министерство спорта Самарской области</t>
  </si>
  <si>
    <t>0080781811Л</t>
  </si>
  <si>
    <r>
      <t>МЕСТО ПРОВЕДЕНИЯ:</t>
    </r>
    <r>
      <rPr>
        <sz val="11"/>
        <rFont val="Calibri"/>
        <family val="2"/>
        <charset val="204"/>
        <scheme val="minor"/>
      </rPr>
      <t xml:space="preserve"> г. САМАРА</t>
    </r>
  </si>
  <si>
    <r>
      <t>ДАТА ПРОВЕДЕНИЯ:</t>
    </r>
    <r>
      <rPr>
        <sz val="11"/>
        <rFont val="Calibri"/>
        <family val="2"/>
        <charset val="204"/>
        <scheme val="minor"/>
      </rPr>
      <t xml:space="preserve"> 14 АВГУСТА 2020 ГОДА</t>
    </r>
  </si>
  <si>
    <t>UCI ID</t>
  </si>
  <si>
    <t xml:space="preserve">ВОСТРУХИН М.Н. (ВК, г. Саратов) </t>
  </si>
  <si>
    <t xml:space="preserve">ВЛАСКИНА Е.В. (ВК, г. САМАРА) </t>
  </si>
  <si>
    <t xml:space="preserve">АЗАРОВ С.С. (ВК, САНКТ-ПЕТЕРБУРГ) </t>
  </si>
  <si>
    <t>ул.Дальняя - Арена 2018</t>
  </si>
  <si>
    <t xml:space="preserve">ВОСТРУХИН М.Н. (ВК, г. САРАТОВ) </t>
  </si>
  <si>
    <t xml:space="preserve">ВЛАСКИНА Е. В. (ВК, г. САМАРА) </t>
  </si>
  <si>
    <t>1 круг</t>
  </si>
  <si>
    <t>2 круг</t>
  </si>
  <si>
    <t>3 круг</t>
  </si>
  <si>
    <r>
      <rPr>
        <b/>
        <sz val="11"/>
        <rFont val="Calibri"/>
        <family val="2"/>
        <charset val="204"/>
        <scheme val="minor"/>
      </rPr>
      <t>ОКОНЧАНИЕ ГОНКИ:</t>
    </r>
    <r>
      <rPr>
        <sz val="11"/>
        <rFont val="Calibri"/>
        <family val="2"/>
        <charset val="204"/>
        <scheme val="minor"/>
      </rPr>
      <t xml:space="preserve">  14ч 05м</t>
    </r>
  </si>
  <si>
    <t>СОКОЛОВ Дмитрий</t>
  </si>
  <si>
    <t>1988</t>
  </si>
  <si>
    <t>ГОНОВ Лев</t>
  </si>
  <si>
    <t>2000</t>
  </si>
  <si>
    <t>СЫРИЦА Глеб</t>
  </si>
  <si>
    <t>НОВОЛОДСКАЯ Мария</t>
  </si>
  <si>
    <t>1999</t>
  </si>
  <si>
    <t>МИЛЯЕВА Мария</t>
  </si>
  <si>
    <t>2001</t>
  </si>
  <si>
    <t>КМС</t>
  </si>
  <si>
    <t>ЧУРЕНКОВА Таисия</t>
  </si>
  <si>
    <t>САЗАНОВ Андрей</t>
  </si>
  <si>
    <t>1994</t>
  </si>
  <si>
    <t>Москва</t>
  </si>
  <si>
    <t>ПОПОВ Антон</t>
  </si>
  <si>
    <t>МАНАКОВ Виктор</t>
  </si>
  <si>
    <t>1992</t>
  </si>
  <si>
    <t>ЗМС</t>
  </si>
  <si>
    <t>ХАТУНЦЕВА Гульназ</t>
  </si>
  <si>
    <t>ЗАХАРКИНА Валерия</t>
  </si>
  <si>
    <t>ДРОНОВА Тамара</t>
  </si>
  <si>
    <t>1993</t>
  </si>
  <si>
    <t>ИСЛАМОВ Валерий</t>
  </si>
  <si>
    <t>Республика Адыгея</t>
  </si>
  <si>
    <t>КУЛИКОВСКИЙ Александр</t>
  </si>
  <si>
    <t>1997</t>
  </si>
  <si>
    <t>СТАШ Мамыр</t>
  </si>
  <si>
    <t>ДЕЙКО Ольга</t>
  </si>
  <si>
    <t>1995</t>
  </si>
  <si>
    <t>ОШУРКОВА Елизавета</t>
  </si>
  <si>
    <t>1991</t>
  </si>
  <si>
    <t>АРЧИБАСОВА Елизавета</t>
  </si>
  <si>
    <t>МАРТЫНОВ Никита</t>
  </si>
  <si>
    <t>ФОКИН Михаил</t>
  </si>
  <si>
    <t>ДУЮНОВ Владислав</t>
  </si>
  <si>
    <t>СТУДЕНИКИНА Наталья</t>
  </si>
  <si>
    <t>ОСОВИНА Ксения</t>
  </si>
  <si>
    <t>ГОЛОВАСТОВА Екатерина</t>
  </si>
  <si>
    <t>1998</t>
  </si>
  <si>
    <t>РОСТОВЦЕВ Сергей</t>
  </si>
  <si>
    <t>Тульская область</t>
  </si>
  <si>
    <t>НОВИКОВ Савва</t>
  </si>
  <si>
    <t>ПИСКУНОВ Максим</t>
  </si>
  <si>
    <t>РОСТОВЦЕВА Мария</t>
  </si>
  <si>
    <t>КЛИМОВА Диана</t>
  </si>
  <si>
    <t>1996</t>
  </si>
  <si>
    <t>НИКИШИНА Ольга</t>
  </si>
  <si>
    <t>ГРИГОРЯН Степан</t>
  </si>
  <si>
    <t>Самарская область</t>
  </si>
  <si>
    <t>НИКОЛАЕВ Сергей</t>
  </si>
  <si>
    <t>МАЙКИН Роман</t>
  </si>
  <si>
    <t>1990</t>
  </si>
  <si>
    <t>УВАРОВА Марина</t>
  </si>
  <si>
    <t>ГОГОЛЕВА Елена</t>
  </si>
  <si>
    <t>1980</t>
  </si>
  <si>
    <t>ЗОТЕЕВА Алена</t>
  </si>
  <si>
    <t>ПОЛУДЕНКО Евгений</t>
  </si>
  <si>
    <t>Удмуртская Республика</t>
  </si>
  <si>
    <t>ФЕДОТОВ Григорий</t>
  </si>
  <si>
    <t>МИРОЛЮБОВ Яков</t>
  </si>
  <si>
    <t>МИРОЛЮБОВА Анна</t>
  </si>
  <si>
    <t>ДУЮНОВА Ксения</t>
  </si>
  <si>
    <t>ЧИРКОВА Софья</t>
  </si>
  <si>
    <t>ТАТАРИНОВ Геннадий</t>
  </si>
  <si>
    <t>Челябинская область</t>
  </si>
  <si>
    <t>САПЕГИН Егор</t>
  </si>
  <si>
    <t>ПЕТРОВ Илья</t>
  </si>
  <si>
    <t>ХАЙРУЛЛИНА Эльвира</t>
  </si>
  <si>
    <t>1989</t>
  </si>
  <si>
    <t>МОЛОВСТВОВА Валентина</t>
  </si>
  <si>
    <t>ГОРДЕЕВА Дарья</t>
  </si>
  <si>
    <t>ФИЛЬЧАКОВ Максим</t>
  </si>
  <si>
    <t>Хабаровский край</t>
  </si>
  <si>
    <t>КРЫЖАНОВСКИЙ Арсений</t>
  </si>
  <si>
    <t>ЛЕБЕДЕВ Александр</t>
  </si>
  <si>
    <t>1985</t>
  </si>
  <si>
    <t>ПОНЕТАЙКИНА Анастасия</t>
  </si>
  <si>
    <t>ИНЕВАТКИНА Елизавета</t>
  </si>
  <si>
    <t>СЪЕДИНА Александра</t>
  </si>
  <si>
    <t>ЖИЛЯКОВ Алексей</t>
  </si>
  <si>
    <t>Свердловская область</t>
  </si>
  <si>
    <t>КНЯЗЬКОВ Кирилл</t>
  </si>
  <si>
    <t>БРУСНИЦЫН Павел</t>
  </si>
  <si>
    <t>ЧЕКУШКИНА Ксения</t>
  </si>
  <si>
    <t>ТРЕТЬЯКОВА Евгения</t>
  </si>
  <si>
    <t>1986</t>
  </si>
  <si>
    <t>ФАЙЗУЛИНА Гульнара</t>
  </si>
  <si>
    <t>ИГОШЕВ Егор</t>
  </si>
  <si>
    <t>2002</t>
  </si>
  <si>
    <t>ШИЧКИН Влас</t>
  </si>
  <si>
    <t>НОВОЛОДСКИЙ Иван</t>
  </si>
  <si>
    <t>ИВАНЧЕНКО Алена</t>
  </si>
  <si>
    <t>2003</t>
  </si>
  <si>
    <t>ПЕЧЕРСКИХ Анастасия</t>
  </si>
  <si>
    <t>АБАЙДУЛЛИНА Инна</t>
  </si>
  <si>
    <t>ВРЕМЯ КРУГОВ</t>
  </si>
  <si>
    <t>Температура</t>
  </si>
  <si>
    <t>Субъектов РФ</t>
  </si>
  <si>
    <t>Влажность</t>
  </si>
  <si>
    <t>Заявлено</t>
  </si>
  <si>
    <t>Осадки</t>
  </si>
  <si>
    <t>без осадков</t>
  </si>
  <si>
    <t>Стартовало</t>
  </si>
  <si>
    <t>Ветер</t>
  </si>
  <si>
    <t>Финишировало</t>
  </si>
  <si>
    <t>Не финишировало</t>
  </si>
  <si>
    <t>1 СР</t>
  </si>
  <si>
    <t>Дисквалифицировано</t>
  </si>
  <si>
    <t>Не стартовало</t>
  </si>
  <si>
    <t>+(18,0 - 20,0)</t>
  </si>
  <si>
    <t>1</t>
  </si>
  <si>
    <t>16</t>
  </si>
  <si>
    <t>31</t>
  </si>
  <si>
    <t>11</t>
  </si>
  <si>
    <t>ДИСТАНЦИЯ (ДЛИНА КРУГА/КРУГОВ):</t>
  </si>
  <si>
    <t>48 км (8,0 км./6)</t>
  </si>
  <si>
    <t>МУЖЧИНЫ И ЖЕНЩИНЫ</t>
  </si>
  <si>
    <t>НК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</si>
</sst>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mm:ss.000"/>
    <numFmt numFmtId="166" formatCode="mm:ss.00"/>
    <numFmt numFmtId="167" formatCode="h:mm:ss.000"/>
  </numFmts>
  <fonts count="2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color indexed="8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0">
    <xf numFmtId="0" fontId="0" fillId="0" borderId="0"/>
    <xf numFmtId="0" fontId="4" fillId="0" borderId="0"/>
    <xf numFmtId="0" fontId="3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1" fillId="0" borderId="0"/>
    <xf numFmtId="0" fontId="18" fillId="0" borderId="0"/>
    <xf numFmtId="0" fontId="2" fillId="0" borderId="0"/>
  </cellStyleXfs>
  <cellXfs count="201">
    <xf numFmtId="0" fontId="0" fillId="0" borderId="0" xfId="0"/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0" fontId="13" fillId="0" borderId="3" xfId="0" applyFont="1" applyBorder="1" applyAlignment="1">
      <alignment vertical="center"/>
    </xf>
    <xf numFmtId="0" fontId="13" fillId="0" borderId="3" xfId="0" applyFont="1" applyBorder="1" applyAlignment="1">
      <alignment horizontal="right" vertical="center"/>
    </xf>
    <xf numFmtId="0" fontId="5" fillId="0" borderId="5" xfId="0" applyFont="1" applyBorder="1" applyAlignment="1">
      <alignment vertical="center"/>
    </xf>
    <xf numFmtId="0" fontId="13" fillId="0" borderId="5" xfId="0" applyFont="1" applyBorder="1" applyAlignment="1">
      <alignment horizontal="righ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Fill="1" applyBorder="1" applyAlignment="1">
      <alignment vertical="center"/>
    </xf>
    <xf numFmtId="0" fontId="13" fillId="0" borderId="5" xfId="0" applyFont="1" applyFill="1" applyBorder="1" applyAlignment="1">
      <alignment vertical="center"/>
    </xf>
    <xf numFmtId="0" fontId="13" fillId="0" borderId="5" xfId="0" applyFont="1" applyFill="1" applyBorder="1" applyAlignment="1">
      <alignment horizontal="right" vertical="center"/>
    </xf>
    <xf numFmtId="1" fontId="8" fillId="0" borderId="0" xfId="0" applyNumberFormat="1" applyFont="1" applyBorder="1" applyAlignment="1">
      <alignment horizontal="center" vertical="center"/>
    </xf>
    <xf numFmtId="1" fontId="13" fillId="0" borderId="2" xfId="0" applyNumberFormat="1" applyFont="1" applyBorder="1" applyAlignment="1">
      <alignment horizontal="center" vertical="center"/>
    </xf>
    <xf numFmtId="1" fontId="13" fillId="0" borderId="3" xfId="0" applyNumberFormat="1" applyFont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1" fontId="12" fillId="0" borderId="5" xfId="0" applyNumberFormat="1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 vertical="center"/>
    </xf>
    <xf numFmtId="49" fontId="13" fillId="0" borderId="0" xfId="0" applyNumberFormat="1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12" fillId="0" borderId="14" xfId="0" applyFont="1" applyFill="1" applyBorder="1" applyAlignment="1">
      <alignment horizontal="left" vertical="center"/>
    </xf>
    <xf numFmtId="0" fontId="12" fillId="0" borderId="16" xfId="0" applyFont="1" applyFill="1" applyBorder="1" applyAlignment="1">
      <alignment vertical="center"/>
    </xf>
    <xf numFmtId="49" fontId="13" fillId="0" borderId="17" xfId="0" applyNumberFormat="1" applyFont="1" applyFill="1" applyBorder="1" applyAlignment="1">
      <alignment horizontal="right" vertical="center"/>
    </xf>
    <xf numFmtId="0" fontId="12" fillId="2" borderId="5" xfId="0" applyFont="1" applyFill="1" applyBorder="1" applyAlignment="1">
      <alignment vertical="center"/>
    </xf>
    <xf numFmtId="0" fontId="12" fillId="2" borderId="4" xfId="0" applyFont="1" applyFill="1" applyBorder="1" applyAlignment="1">
      <alignment vertical="center"/>
    </xf>
    <xf numFmtId="0" fontId="12" fillId="2" borderId="17" xfId="0" applyFont="1" applyFill="1" applyBorder="1" applyAlignment="1">
      <alignment vertical="center"/>
    </xf>
    <xf numFmtId="1" fontId="5" fillId="0" borderId="5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5" fillId="2" borderId="5" xfId="0" applyFont="1" applyFill="1" applyBorder="1" applyAlignment="1">
      <alignment vertical="center"/>
    </xf>
    <xf numFmtId="0" fontId="16" fillId="0" borderId="20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38" xfId="0" applyFont="1" applyBorder="1" applyAlignment="1">
      <alignment vertical="center"/>
    </xf>
    <xf numFmtId="0" fontId="5" fillId="0" borderId="38" xfId="0" applyFont="1" applyBorder="1" applyAlignment="1">
      <alignment horizontal="center" vertical="center"/>
    </xf>
    <xf numFmtId="1" fontId="5" fillId="0" borderId="38" xfId="0" applyNumberFormat="1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2" fillId="0" borderId="12" xfId="0" applyFont="1" applyBorder="1" applyAlignment="1">
      <alignment vertical="center"/>
    </xf>
    <xf numFmtId="0" fontId="5" fillId="0" borderId="2" xfId="0" applyFont="1" applyBorder="1"/>
    <xf numFmtId="0" fontId="16" fillId="0" borderId="1" xfId="0" applyNumberFormat="1" applyFont="1" applyFill="1" applyBorder="1" applyAlignment="1" applyProtection="1">
      <alignment horizontal="center" vertical="center"/>
    </xf>
    <xf numFmtId="1" fontId="19" fillId="0" borderId="1" xfId="8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5" fillId="0" borderId="2" xfId="0" applyFont="1" applyBorder="1" applyAlignment="1">
      <alignment horizontal="right" vertical="center"/>
    </xf>
    <xf numFmtId="0" fontId="15" fillId="0" borderId="13" xfId="0" applyFont="1" applyBorder="1" applyAlignment="1">
      <alignment horizontal="right" vertical="center"/>
    </xf>
    <xf numFmtId="0" fontId="15" fillId="0" borderId="3" xfId="0" applyFont="1" applyBorder="1" applyAlignment="1">
      <alignment horizontal="right" vertical="center"/>
    </xf>
    <xf numFmtId="0" fontId="15" fillId="0" borderId="15" xfId="0" applyFont="1" applyBorder="1" applyAlignment="1">
      <alignment horizontal="right" vertical="center"/>
    </xf>
    <xf numFmtId="0" fontId="16" fillId="0" borderId="24" xfId="0" applyNumberFormat="1" applyFont="1" applyFill="1" applyBorder="1" applyAlignment="1" applyProtection="1">
      <alignment horizontal="center" vertical="center"/>
    </xf>
    <xf numFmtId="0" fontId="16" fillId="0" borderId="25" xfId="0" applyNumberFormat="1" applyFont="1" applyFill="1" applyBorder="1" applyAlignment="1" applyProtection="1">
      <alignment horizontal="center" vertical="center" wrapText="1"/>
    </xf>
    <xf numFmtId="0" fontId="16" fillId="0" borderId="1" xfId="0" applyFont="1" applyBorder="1" applyAlignment="1">
      <alignment horizontal="left" vertical="center"/>
    </xf>
    <xf numFmtId="0" fontId="16" fillId="0" borderId="18" xfId="0" applyNumberFormat="1" applyFont="1" applyFill="1" applyBorder="1" applyAlignment="1" applyProtection="1">
      <alignment horizontal="center" vertical="center" wrapText="1"/>
    </xf>
    <xf numFmtId="0" fontId="16" fillId="0" borderId="22" xfId="0" applyFont="1" applyBorder="1" applyAlignment="1">
      <alignment horizontal="center" vertical="center"/>
    </xf>
    <xf numFmtId="0" fontId="16" fillId="0" borderId="45" xfId="0" applyNumberFormat="1" applyFont="1" applyFill="1" applyBorder="1" applyAlignment="1" applyProtection="1">
      <alignment horizontal="center" vertical="center"/>
    </xf>
    <xf numFmtId="0" fontId="16" fillId="0" borderId="47" xfId="0" applyNumberFormat="1" applyFont="1" applyFill="1" applyBorder="1" applyAlignment="1" applyProtection="1">
      <alignment horizontal="center" vertical="center" wrapText="1"/>
    </xf>
    <xf numFmtId="0" fontId="16" fillId="0" borderId="22" xfId="0" applyNumberFormat="1" applyFont="1" applyFill="1" applyBorder="1" applyAlignment="1" applyProtection="1">
      <alignment horizontal="center" vertical="center"/>
    </xf>
    <xf numFmtId="0" fontId="16" fillId="0" borderId="23" xfId="0" applyNumberFormat="1" applyFont="1" applyFill="1" applyBorder="1" applyAlignment="1" applyProtection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vertical="center"/>
    </xf>
    <xf numFmtId="0" fontId="10" fillId="0" borderId="45" xfId="0" applyFont="1" applyBorder="1" applyAlignment="1">
      <alignment vertical="center"/>
    </xf>
    <xf numFmtId="0" fontId="12" fillId="2" borderId="5" xfId="0" applyFont="1" applyFill="1" applyBorder="1" applyAlignment="1">
      <alignment horizontal="left" vertical="center"/>
    </xf>
    <xf numFmtId="0" fontId="5" fillId="0" borderId="20" xfId="0" applyFont="1" applyBorder="1" applyAlignment="1">
      <alignment vertical="center"/>
    </xf>
    <xf numFmtId="0" fontId="16" fillId="0" borderId="26" xfId="0" applyNumberFormat="1" applyFont="1" applyFill="1" applyBorder="1" applyAlignment="1" applyProtection="1">
      <alignment horizontal="center" vertical="center"/>
    </xf>
    <xf numFmtId="0" fontId="16" fillId="0" borderId="27" xfId="0" applyNumberFormat="1" applyFont="1" applyFill="1" applyBorder="1" applyAlignment="1" applyProtection="1">
      <alignment horizontal="center" vertical="center" wrapText="1"/>
    </xf>
    <xf numFmtId="0" fontId="16" fillId="0" borderId="45" xfId="0" applyFont="1" applyBorder="1" applyAlignment="1">
      <alignment horizontal="center" vertical="center"/>
    </xf>
    <xf numFmtId="0" fontId="16" fillId="0" borderId="45" xfId="0" applyFont="1" applyBorder="1" applyAlignment="1">
      <alignment horizontal="left" vertical="center"/>
    </xf>
    <xf numFmtId="0" fontId="16" fillId="0" borderId="33" xfId="0" applyFont="1" applyBorder="1" applyAlignment="1">
      <alignment horizontal="center" vertical="center" wrapText="1"/>
    </xf>
    <xf numFmtId="1" fontId="19" fillId="0" borderId="33" xfId="8" applyNumberFormat="1" applyFont="1" applyFill="1" applyBorder="1" applyAlignment="1">
      <alignment horizontal="center" vertical="center" wrapText="1"/>
    </xf>
    <xf numFmtId="0" fontId="16" fillId="0" borderId="33" xfId="0" applyFont="1" applyBorder="1" applyAlignment="1">
      <alignment horizontal="left" vertical="center" wrapText="1"/>
    </xf>
    <xf numFmtId="0" fontId="16" fillId="0" borderId="33" xfId="0" applyFont="1" applyBorder="1" applyAlignment="1">
      <alignment horizontal="center" vertical="center"/>
    </xf>
    <xf numFmtId="0" fontId="20" fillId="0" borderId="33" xfId="9" applyFont="1" applyFill="1" applyBorder="1" applyAlignment="1">
      <alignment vertical="center" wrapText="1"/>
    </xf>
    <xf numFmtId="0" fontId="16" fillId="0" borderId="46" xfId="0" applyFont="1" applyBorder="1" applyAlignment="1">
      <alignment horizontal="center" vertical="center"/>
    </xf>
    <xf numFmtId="0" fontId="10" fillId="0" borderId="46" xfId="0" applyFont="1" applyBorder="1" applyAlignment="1">
      <alignment vertical="center"/>
    </xf>
    <xf numFmtId="0" fontId="16" fillId="0" borderId="46" xfId="0" applyFont="1" applyBorder="1" applyAlignment="1">
      <alignment horizontal="left" vertical="center"/>
    </xf>
    <xf numFmtId="0" fontId="16" fillId="0" borderId="48" xfId="0" applyFont="1" applyBorder="1" applyAlignment="1">
      <alignment horizontal="center" vertical="center"/>
    </xf>
    <xf numFmtId="0" fontId="20" fillId="0" borderId="48" xfId="9" applyFont="1" applyFill="1" applyBorder="1" applyAlignment="1">
      <alignment vertical="center" wrapText="1"/>
    </xf>
    <xf numFmtId="0" fontId="10" fillId="0" borderId="48" xfId="0" applyFont="1" applyBorder="1" applyAlignment="1">
      <alignment vertical="center"/>
    </xf>
    <xf numFmtId="0" fontId="16" fillId="0" borderId="48" xfId="0" applyFont="1" applyBorder="1" applyAlignment="1">
      <alignment horizontal="left" vertical="center"/>
    </xf>
    <xf numFmtId="0" fontId="20" fillId="0" borderId="1" xfId="9" applyFont="1" applyFill="1" applyBorder="1" applyAlignment="1">
      <alignment vertical="center" wrapText="1"/>
    </xf>
    <xf numFmtId="0" fontId="10" fillId="0" borderId="28" xfId="0" applyFont="1" applyBorder="1" applyAlignment="1">
      <alignment vertical="center"/>
    </xf>
    <xf numFmtId="0" fontId="16" fillId="0" borderId="28" xfId="0" applyFont="1" applyBorder="1" applyAlignment="1">
      <alignment horizontal="left" vertical="center"/>
    </xf>
    <xf numFmtId="0" fontId="20" fillId="0" borderId="28" xfId="9" applyFont="1" applyFill="1" applyBorder="1" applyAlignment="1">
      <alignment vertical="center" wrapText="1"/>
    </xf>
    <xf numFmtId="0" fontId="20" fillId="0" borderId="43" xfId="9" applyFont="1" applyFill="1" applyBorder="1" applyAlignment="1">
      <alignment vertical="center" wrapText="1"/>
    </xf>
    <xf numFmtId="0" fontId="20" fillId="0" borderId="26" xfId="9" applyFont="1" applyFill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6" fillId="2" borderId="33" xfId="3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16" fillId="0" borderId="43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left" vertical="center"/>
    </xf>
    <xf numFmtId="49" fontId="13" fillId="0" borderId="11" xfId="0" applyNumberFormat="1" applyFont="1" applyBorder="1" applyAlignment="1">
      <alignment vertical="center"/>
    </xf>
    <xf numFmtId="0" fontId="13" fillId="0" borderId="12" xfId="0" applyFont="1" applyBorder="1" applyAlignment="1">
      <alignment horizontal="left" vertical="center"/>
    </xf>
    <xf numFmtId="49" fontId="13" fillId="0" borderId="2" xfId="0" applyNumberFormat="1" applyFont="1" applyBorder="1" applyAlignment="1">
      <alignment horizontal="right" vertical="center"/>
    </xf>
    <xf numFmtId="49" fontId="13" fillId="0" borderId="41" xfId="0" applyNumberFormat="1" applyFont="1" applyBorder="1" applyAlignment="1">
      <alignment horizontal="left" vertical="center"/>
    </xf>
    <xf numFmtId="49" fontId="13" fillId="0" borderId="2" xfId="0" applyNumberFormat="1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0" fontId="13" fillId="0" borderId="10" xfId="0" applyFont="1" applyBorder="1" applyAlignment="1">
      <alignment horizontal="left" vertical="center"/>
    </xf>
    <xf numFmtId="9" fontId="13" fillId="0" borderId="0" xfId="0" applyNumberFormat="1" applyFont="1" applyBorder="1" applyAlignment="1">
      <alignment horizontal="right" vertical="center"/>
    </xf>
    <xf numFmtId="49" fontId="13" fillId="0" borderId="51" xfId="0" applyNumberFormat="1" applyFont="1" applyBorder="1" applyAlignment="1">
      <alignment horizontal="left" vertical="center"/>
    </xf>
    <xf numFmtId="49" fontId="13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right" vertical="center"/>
    </xf>
    <xf numFmtId="0" fontId="13" fillId="0" borderId="14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49" fontId="13" fillId="0" borderId="52" xfId="0" applyNumberFormat="1" applyFont="1" applyBorder="1" applyAlignment="1">
      <alignment horizontal="left" vertical="center"/>
    </xf>
    <xf numFmtId="49" fontId="13" fillId="0" borderId="3" xfId="0" applyNumberFormat="1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49" fontId="13" fillId="0" borderId="15" xfId="0" applyNumberFormat="1" applyFont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20" fillId="0" borderId="0" xfId="9" applyFont="1" applyFill="1" applyBorder="1" applyAlignment="1">
      <alignment vertical="center" wrapText="1"/>
    </xf>
    <xf numFmtId="165" fontId="19" fillId="0" borderId="0" xfId="9" applyNumberFormat="1" applyFont="1" applyFill="1" applyBorder="1" applyAlignment="1">
      <alignment horizontal="center" vertical="center" wrapText="1"/>
    </xf>
    <xf numFmtId="165" fontId="16" fillId="0" borderId="0" xfId="0" applyNumberFormat="1" applyFont="1" applyBorder="1" applyAlignment="1">
      <alignment horizontal="center" vertical="center"/>
    </xf>
    <xf numFmtId="167" fontId="11" fillId="0" borderId="0" xfId="0" applyNumberFormat="1" applyFont="1" applyBorder="1" applyAlignment="1">
      <alignment horizontal="center" vertical="center"/>
    </xf>
    <xf numFmtId="166" fontId="16" fillId="0" borderId="0" xfId="0" applyNumberFormat="1" applyFont="1" applyBorder="1" applyAlignment="1">
      <alignment horizontal="center" vertical="center"/>
    </xf>
    <xf numFmtId="164" fontId="16" fillId="0" borderId="0" xfId="0" applyNumberFormat="1" applyFont="1" applyBorder="1" applyAlignment="1">
      <alignment horizontal="center" vertical="center"/>
    </xf>
    <xf numFmtId="0" fontId="16" fillId="0" borderId="0" xfId="0" applyNumberFormat="1" applyFont="1" applyFill="1" applyBorder="1" applyAlignment="1" applyProtection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>
      <alignment horizontal="center" vertical="center" wrapText="1"/>
    </xf>
    <xf numFmtId="0" fontId="6" fillId="2" borderId="50" xfId="3" applyFont="1" applyFill="1" applyBorder="1" applyAlignment="1">
      <alignment horizontal="center" vertical="center" wrapText="1"/>
    </xf>
    <xf numFmtId="0" fontId="6" fillId="2" borderId="38" xfId="3" applyFont="1" applyFill="1" applyBorder="1" applyAlignment="1">
      <alignment horizontal="center" vertical="center" wrapText="1"/>
    </xf>
    <xf numFmtId="0" fontId="6" fillId="2" borderId="49" xfId="3" applyFont="1" applyFill="1" applyBorder="1" applyAlignment="1">
      <alignment horizontal="center" vertical="center" wrapText="1"/>
    </xf>
    <xf numFmtId="165" fontId="16" fillId="0" borderId="33" xfId="0" applyNumberFormat="1" applyFont="1" applyBorder="1" applyAlignment="1">
      <alignment horizontal="center" vertical="center"/>
    </xf>
    <xf numFmtId="165" fontId="16" fillId="0" borderId="43" xfId="0" applyNumberFormat="1" applyFont="1" applyBorder="1" applyAlignment="1">
      <alignment horizontal="center" vertical="center"/>
    </xf>
    <xf numFmtId="165" fontId="16" fillId="0" borderId="22" xfId="0" applyNumberFormat="1" applyFont="1" applyBorder="1" applyAlignment="1">
      <alignment horizontal="center" vertical="center"/>
    </xf>
    <xf numFmtId="165" fontId="16" fillId="0" borderId="28" xfId="0" applyNumberFormat="1" applyFont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center" vertical="center"/>
    </xf>
    <xf numFmtId="0" fontId="12" fillId="2" borderId="37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32" xfId="0" applyFont="1" applyBorder="1" applyAlignment="1">
      <alignment horizontal="center" vertical="center" wrapText="1"/>
    </xf>
    <xf numFmtId="0" fontId="16" fillId="0" borderId="42" xfId="0" applyFont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 wrapText="1"/>
    </xf>
    <xf numFmtId="167" fontId="11" fillId="0" borderId="33" xfId="0" applyNumberFormat="1" applyFont="1" applyBorder="1" applyAlignment="1">
      <alignment horizontal="center" vertical="center"/>
    </xf>
    <xf numFmtId="167" fontId="11" fillId="0" borderId="43" xfId="0" applyNumberFormat="1" applyFont="1" applyBorder="1" applyAlignment="1">
      <alignment horizontal="center" vertical="center"/>
    </xf>
    <xf numFmtId="167" fontId="11" fillId="0" borderId="28" xfId="0" applyNumberFormat="1" applyFont="1" applyBorder="1" applyAlignment="1">
      <alignment horizontal="center" vertical="center"/>
    </xf>
    <xf numFmtId="166" fontId="16" fillId="0" borderId="33" xfId="0" applyNumberFormat="1" applyFont="1" applyBorder="1" applyAlignment="1">
      <alignment horizontal="center" vertical="center"/>
    </xf>
    <xf numFmtId="166" fontId="16" fillId="0" borderId="43" xfId="0" applyNumberFormat="1" applyFont="1" applyBorder="1" applyAlignment="1">
      <alignment horizontal="center" vertical="center"/>
    </xf>
    <xf numFmtId="166" fontId="16" fillId="0" borderId="28" xfId="0" applyNumberFormat="1" applyFont="1" applyBorder="1" applyAlignment="1">
      <alignment horizontal="center" vertical="center"/>
    </xf>
    <xf numFmtId="164" fontId="16" fillId="0" borderId="33" xfId="0" applyNumberFormat="1" applyFont="1" applyBorder="1" applyAlignment="1">
      <alignment horizontal="center" vertical="center"/>
    </xf>
    <xf numFmtId="164" fontId="16" fillId="0" borderId="43" xfId="0" applyNumberFormat="1" applyFont="1" applyBorder="1" applyAlignment="1">
      <alignment horizontal="center" vertical="center"/>
    </xf>
    <xf numFmtId="164" fontId="16" fillId="0" borderId="28" xfId="0" applyNumberFormat="1" applyFont="1" applyBorder="1" applyAlignment="1">
      <alignment horizontal="center" vertical="center"/>
    </xf>
    <xf numFmtId="165" fontId="19" fillId="0" borderId="33" xfId="9" applyNumberFormat="1" applyFont="1" applyFill="1" applyBorder="1" applyAlignment="1">
      <alignment horizontal="center" vertical="center" wrapText="1"/>
    </xf>
    <xf numFmtId="165" fontId="19" fillId="0" borderId="43" xfId="9" applyNumberFormat="1" applyFont="1" applyFill="1" applyBorder="1" applyAlignment="1">
      <alignment horizontal="center" vertical="center" wrapText="1"/>
    </xf>
    <xf numFmtId="165" fontId="19" fillId="0" borderId="48" xfId="9" applyNumberFormat="1" applyFont="1" applyFill="1" applyBorder="1" applyAlignment="1">
      <alignment horizontal="center" vertical="center" wrapText="1"/>
    </xf>
    <xf numFmtId="165" fontId="19" fillId="0" borderId="22" xfId="9" applyNumberFormat="1" applyFont="1" applyFill="1" applyBorder="1" applyAlignment="1">
      <alignment horizontal="center" vertical="center" wrapText="1"/>
    </xf>
    <xf numFmtId="165" fontId="19" fillId="0" borderId="28" xfId="9" applyNumberFormat="1" applyFont="1" applyFill="1" applyBorder="1" applyAlignment="1">
      <alignment horizontal="center" vertical="center" wrapText="1"/>
    </xf>
    <xf numFmtId="0" fontId="16" fillId="0" borderId="44" xfId="0" applyFont="1" applyBorder="1" applyAlignment="1">
      <alignment horizontal="center" vertical="center" wrapText="1"/>
    </xf>
    <xf numFmtId="167" fontId="11" fillId="0" borderId="46" xfId="0" applyNumberFormat="1" applyFont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6" fillId="2" borderId="33" xfId="3" applyFont="1" applyFill="1" applyBorder="1" applyAlignment="1">
      <alignment horizontal="center" vertical="center" wrapText="1"/>
    </xf>
    <xf numFmtId="0" fontId="6" fillId="2" borderId="28" xfId="3" applyFont="1" applyFill="1" applyBorder="1" applyAlignment="1">
      <alignment horizontal="center" vertical="center" wrapText="1"/>
    </xf>
    <xf numFmtId="0" fontId="6" fillId="2" borderId="34" xfId="3" applyFont="1" applyFill="1" applyBorder="1" applyAlignment="1">
      <alignment horizontal="center" vertical="center" wrapText="1"/>
    </xf>
    <xf numFmtId="0" fontId="6" fillId="2" borderId="30" xfId="3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40" xfId="3" applyFont="1" applyFill="1" applyBorder="1" applyAlignment="1">
      <alignment horizontal="center" vertical="center" wrapText="1"/>
    </xf>
    <xf numFmtId="0" fontId="6" fillId="2" borderId="39" xfId="3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left" vertical="center"/>
    </xf>
    <xf numFmtId="0" fontId="12" fillId="2" borderId="5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/>
    </xf>
    <xf numFmtId="0" fontId="6" fillId="2" borderId="33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4" fillId="0" borderId="0" xfId="0" applyNumberFormat="1" applyFont="1" applyBorder="1" applyAlignment="1">
      <alignment horizontal="center" vertical="center"/>
    </xf>
    <xf numFmtId="1" fontId="6" fillId="2" borderId="33" xfId="3" applyNumberFormat="1" applyFont="1" applyFill="1" applyBorder="1" applyAlignment="1">
      <alignment horizontal="center" vertical="center" wrapText="1"/>
    </xf>
    <xf numFmtId="1" fontId="6" fillId="2" borderId="28" xfId="3" applyNumberFormat="1" applyFont="1" applyFill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</cellXfs>
  <cellStyles count="10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3" xfId="5" xr:uid="{00000000-0005-0000-0000-000004000000}"/>
    <cellStyle name="Обычный 3" xfId="7" xr:uid="{00000000-0005-0000-0000-000005000000}"/>
    <cellStyle name="Обычный 4" xfId="4" xr:uid="{00000000-0005-0000-0000-000006000000}"/>
    <cellStyle name="Обычный_Стартовый протокол Смирнов_20101106_Results" xfId="3" xr:uid="{00000000-0005-0000-0000-000009000000}"/>
    <cellStyle name="Обычный_ID4938_RS" xfId="8" xr:uid="{00000000-0005-0000-0000-000007000000}"/>
    <cellStyle name="Обычный_ID4938_RS_1" xfId="9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453574</xdr:colOff>
      <xdr:row>0</xdr:row>
      <xdr:rowOff>39311</xdr:rowOff>
    </xdr:from>
    <xdr:to>
      <xdr:col>3</xdr:col>
      <xdr:colOff>105598</xdr:colOff>
      <xdr:row>3</xdr:row>
      <xdr:rowOff>63500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0299" y="39311"/>
          <a:ext cx="1080774" cy="68141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13606</xdr:rowOff>
    </xdr:from>
    <xdr:to>
      <xdr:col>2</xdr:col>
      <xdr:colOff>21228</xdr:colOff>
      <xdr:row>3</xdr:row>
      <xdr:rowOff>10583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606"/>
          <a:ext cx="954678" cy="654202"/>
        </a:xfrm>
        <a:prstGeom prst="rect">
          <a:avLst/>
        </a:prstGeom>
      </xdr:spPr>
    </xdr:pic>
    <xdr:clientData/>
  </xdr:twoCellAnchor>
  <xdr:twoCellAnchor editAs="oneCell">
    <xdr:from>
      <xdr:col>16</xdr:col>
      <xdr:colOff>60686</xdr:colOff>
      <xdr:row>0</xdr:row>
      <xdr:rowOff>0</xdr:rowOff>
    </xdr:from>
    <xdr:to>
      <xdr:col>17</xdr:col>
      <xdr:colOff>2118</xdr:colOff>
      <xdr:row>4</xdr:row>
      <xdr:rowOff>125942</xdr:rowOff>
    </xdr:to>
    <xdr:pic>
      <xdr:nvPicPr>
        <xdr:cNvPr id="4" name="Рисунок 3" descr="https://samaraarena.events/upload/iblock/07a/07aa04e4e8d780ae01a6b780493f3a61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71536" y="0"/>
          <a:ext cx="1036807" cy="10212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530678</xdr:colOff>
      <xdr:row>0</xdr:row>
      <xdr:rowOff>70388</xdr:rowOff>
    </xdr:from>
    <xdr:to>
      <xdr:col>15</xdr:col>
      <xdr:colOff>684440</xdr:colOff>
      <xdr:row>4</xdr:row>
      <xdr:rowOff>104775</xdr:rowOff>
    </xdr:to>
    <xdr:pic>
      <xdr:nvPicPr>
        <xdr:cNvPr id="5" name="Рисунок 4" descr="https://sun9-55.userapi.com/c855724/v855724840/11e8bd/aVs-NieQJMs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6553" y="70388"/>
          <a:ext cx="858612" cy="9297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249977111117893"/>
    <pageSetUpPr fitToPage="1"/>
  </sheetPr>
  <dimension ref="A1:T104"/>
  <sheetViews>
    <sheetView tabSelected="1" topLeftCell="A62" zoomScaleNormal="100" zoomScaleSheetLayoutView="90" workbookViewId="0">
      <selection activeCell="A83" sqref="A83:A88"/>
    </sheetView>
  </sheetViews>
  <sheetFormatPr baseColWidth="10" defaultColWidth="9.1640625" defaultRowHeight="14"/>
  <cols>
    <col min="1" max="1" width="7" style="1" customWidth="1"/>
    <col min="2" max="2" width="7" style="22" customWidth="1"/>
    <col min="3" max="3" width="14.5" style="22" customWidth="1"/>
    <col min="4" max="4" width="7.1640625" style="19" customWidth="1"/>
    <col min="5" max="5" width="26" style="1" customWidth="1"/>
    <col min="6" max="6" width="8.1640625" style="1" customWidth="1"/>
    <col min="7" max="7" width="9.33203125" style="1" customWidth="1"/>
    <col min="8" max="8" width="35.6640625" style="1" customWidth="1"/>
    <col min="9" max="12" width="12.5" style="1" customWidth="1"/>
    <col min="13" max="13" width="15.83203125" style="1" customWidth="1"/>
    <col min="14" max="14" width="12" style="1" customWidth="1"/>
    <col min="15" max="15" width="10.5" style="1" customWidth="1"/>
    <col min="16" max="16" width="15" style="1" customWidth="1"/>
    <col min="17" max="17" width="16.5" style="1" customWidth="1"/>
    <col min="18" max="16384" width="9.1640625" style="1"/>
  </cols>
  <sheetData>
    <row r="1" spans="1:20" ht="17.25" customHeight="1">
      <c r="A1" s="190" t="s">
        <v>0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</row>
    <row r="2" spans="1:20" ht="15.75" customHeight="1">
      <c r="A2" s="190" t="s">
        <v>40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</row>
    <row r="3" spans="1:20" ht="19">
      <c r="A3" s="190" t="s">
        <v>41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</row>
    <row r="4" spans="1:20" ht="19">
      <c r="A4" s="190" t="s">
        <v>12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S4"/>
    </row>
    <row r="5" spans="1:20" ht="19">
      <c r="A5" s="190" t="s">
        <v>39</v>
      </c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T5"/>
    </row>
    <row r="6" spans="1:20" s="2" customFormat="1" ht="29">
      <c r="A6" s="191" t="s">
        <v>35</v>
      </c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</row>
    <row r="7" spans="1:20" s="2" customFormat="1" ht="18" customHeight="1">
      <c r="A7" s="194" t="s">
        <v>19</v>
      </c>
      <c r="B7" s="194"/>
      <c r="C7" s="194"/>
      <c r="D7" s="194"/>
      <c r="E7" s="194"/>
      <c r="F7" s="194"/>
      <c r="G7" s="194"/>
      <c r="H7" s="194"/>
      <c r="I7" s="194"/>
      <c r="J7" s="194"/>
      <c r="K7" s="194"/>
      <c r="L7" s="194"/>
      <c r="M7" s="194"/>
      <c r="N7" s="194"/>
      <c r="O7" s="194"/>
      <c r="P7" s="194"/>
      <c r="Q7" s="194"/>
    </row>
    <row r="8" spans="1:20" s="2" customFormat="1" ht="4.5" customHeight="1" thickBot="1">
      <c r="A8" s="194"/>
      <c r="B8" s="194"/>
      <c r="C8" s="194"/>
      <c r="D8" s="194"/>
      <c r="E8" s="194"/>
      <c r="F8" s="194"/>
      <c r="G8" s="194"/>
      <c r="H8" s="194"/>
      <c r="I8" s="194"/>
      <c r="J8" s="194"/>
      <c r="K8" s="194"/>
      <c r="L8" s="194"/>
      <c r="M8" s="194"/>
      <c r="N8" s="194"/>
      <c r="O8" s="194"/>
      <c r="P8" s="194"/>
      <c r="Q8" s="194"/>
    </row>
    <row r="9" spans="1:20" ht="23.25" customHeight="1" thickTop="1">
      <c r="A9" s="195" t="s">
        <v>24</v>
      </c>
      <c r="B9" s="196"/>
      <c r="C9" s="196"/>
      <c r="D9" s="196"/>
      <c r="E9" s="196"/>
      <c r="F9" s="196"/>
      <c r="G9" s="196"/>
      <c r="H9" s="196"/>
      <c r="I9" s="196"/>
      <c r="J9" s="196"/>
      <c r="K9" s="196"/>
      <c r="L9" s="196"/>
      <c r="M9" s="196"/>
      <c r="N9" s="196"/>
      <c r="O9" s="196"/>
      <c r="P9" s="196"/>
      <c r="Q9" s="197"/>
    </row>
    <row r="10" spans="1:20" ht="18" customHeight="1">
      <c r="A10" s="198" t="s">
        <v>38</v>
      </c>
      <c r="B10" s="199"/>
      <c r="C10" s="199"/>
      <c r="D10" s="199"/>
      <c r="E10" s="199"/>
      <c r="F10" s="199"/>
      <c r="G10" s="199"/>
      <c r="H10" s="199"/>
      <c r="I10" s="199"/>
      <c r="J10" s="199"/>
      <c r="K10" s="199"/>
      <c r="L10" s="199"/>
      <c r="M10" s="199"/>
      <c r="N10" s="199"/>
      <c r="O10" s="199"/>
      <c r="P10" s="199"/>
      <c r="Q10" s="200"/>
    </row>
    <row r="11" spans="1:20" ht="19.5" customHeight="1">
      <c r="A11" s="198" t="s">
        <v>172</v>
      </c>
      <c r="B11" s="199"/>
      <c r="C11" s="199"/>
      <c r="D11" s="199"/>
      <c r="E11" s="199"/>
      <c r="F11" s="199"/>
      <c r="G11" s="199"/>
      <c r="H11" s="199"/>
      <c r="I11" s="199"/>
      <c r="J11" s="199"/>
      <c r="K11" s="199"/>
      <c r="L11" s="199"/>
      <c r="M11" s="199"/>
      <c r="N11" s="199"/>
      <c r="O11" s="199"/>
      <c r="P11" s="199"/>
      <c r="Q11" s="200"/>
    </row>
    <row r="12" spans="1:20" ht="5.25" customHeight="1">
      <c r="A12" s="27"/>
      <c r="B12" s="3"/>
      <c r="C12" s="3"/>
      <c r="D12" s="16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28"/>
    </row>
    <row r="13" spans="1:20" ht="16">
      <c r="A13" s="49" t="s">
        <v>43</v>
      </c>
      <c r="B13" s="36"/>
      <c r="C13" s="36"/>
      <c r="D13" s="17"/>
      <c r="E13" s="50"/>
      <c r="F13" s="6"/>
      <c r="G13" s="6"/>
      <c r="H13" s="7" t="s">
        <v>33</v>
      </c>
      <c r="I13" s="7"/>
      <c r="J13" s="7"/>
      <c r="K13" s="7"/>
      <c r="L13" s="7"/>
      <c r="M13" s="7"/>
      <c r="N13" s="7"/>
      <c r="O13" s="7"/>
      <c r="P13" s="55" t="s">
        <v>36</v>
      </c>
      <c r="Q13" s="56" t="s">
        <v>42</v>
      </c>
    </row>
    <row r="14" spans="1:20" ht="16">
      <c r="A14" s="29" t="s">
        <v>44</v>
      </c>
      <c r="B14" s="21"/>
      <c r="C14" s="21"/>
      <c r="D14" s="18"/>
      <c r="E14" s="8"/>
      <c r="F14" s="8"/>
      <c r="G14" s="8"/>
      <c r="H14" s="9" t="s">
        <v>55</v>
      </c>
      <c r="I14" s="9"/>
      <c r="J14" s="9"/>
      <c r="K14" s="9"/>
      <c r="L14" s="9"/>
      <c r="M14" s="9"/>
      <c r="N14" s="9"/>
      <c r="O14" s="9"/>
      <c r="P14" s="57" t="s">
        <v>37</v>
      </c>
      <c r="Q14" s="58">
        <v>10895</v>
      </c>
    </row>
    <row r="15" spans="1:20" ht="15">
      <c r="A15" s="185" t="s">
        <v>11</v>
      </c>
      <c r="B15" s="186"/>
      <c r="C15" s="186"/>
      <c r="D15" s="186"/>
      <c r="E15" s="186"/>
      <c r="F15" s="186"/>
      <c r="G15" s="186"/>
      <c r="H15" s="187"/>
      <c r="I15" s="33" t="s">
        <v>1</v>
      </c>
      <c r="J15" s="72"/>
      <c r="K15" s="32"/>
      <c r="L15" s="32"/>
      <c r="M15" s="32"/>
      <c r="N15" s="32"/>
      <c r="O15" s="32"/>
      <c r="P15" s="32"/>
      <c r="Q15" s="34"/>
    </row>
    <row r="16" spans="1:20" ht="15">
      <c r="A16" s="30" t="s">
        <v>20</v>
      </c>
      <c r="B16" s="23"/>
      <c r="C16" s="23"/>
      <c r="D16" s="20"/>
      <c r="E16" s="13"/>
      <c r="F16" s="14"/>
      <c r="G16" s="13"/>
      <c r="H16" s="15"/>
      <c r="I16" s="12" t="s">
        <v>28</v>
      </c>
      <c r="J16" s="15"/>
      <c r="K16" s="10"/>
      <c r="L16" s="10"/>
      <c r="M16" s="24"/>
      <c r="N16" s="11"/>
      <c r="O16" s="11"/>
      <c r="P16" s="48"/>
      <c r="Q16" s="31" t="s">
        <v>49</v>
      </c>
    </row>
    <row r="17" spans="1:17" ht="15">
      <c r="A17" s="30" t="s">
        <v>21</v>
      </c>
      <c r="B17" s="23"/>
      <c r="C17" s="23"/>
      <c r="D17" s="20"/>
      <c r="E17" s="11"/>
      <c r="F17" s="14"/>
      <c r="G17" s="13"/>
      <c r="H17" s="15" t="s">
        <v>46</v>
      </c>
      <c r="I17" s="12" t="s">
        <v>29</v>
      </c>
      <c r="J17" s="15"/>
      <c r="K17" s="10"/>
      <c r="L17" s="10"/>
      <c r="M17" s="24"/>
      <c r="N17" s="11"/>
      <c r="O17" s="11"/>
      <c r="P17" s="48"/>
      <c r="Q17" s="31"/>
    </row>
    <row r="18" spans="1:17" ht="15">
      <c r="A18" s="30" t="s">
        <v>22</v>
      </c>
      <c r="B18" s="23"/>
      <c r="C18" s="23"/>
      <c r="D18" s="20"/>
      <c r="E18" s="11"/>
      <c r="F18" s="14"/>
      <c r="G18" s="13"/>
      <c r="H18" s="15" t="s">
        <v>47</v>
      </c>
      <c r="I18" s="12" t="s">
        <v>30</v>
      </c>
      <c r="J18" s="15"/>
      <c r="K18" s="10"/>
      <c r="L18" s="10"/>
      <c r="M18" s="24"/>
      <c r="N18" s="11"/>
      <c r="O18" s="11"/>
      <c r="P18" s="48"/>
      <c r="Q18" s="31"/>
    </row>
    <row r="19" spans="1:17" ht="16" thickBot="1">
      <c r="A19" s="30" t="s">
        <v>18</v>
      </c>
      <c r="B19" s="26"/>
      <c r="C19" s="26"/>
      <c r="D19" s="35"/>
      <c r="E19" s="10"/>
      <c r="F19" s="10"/>
      <c r="G19" s="10"/>
      <c r="H19" s="15" t="s">
        <v>48</v>
      </c>
      <c r="I19" s="12" t="s">
        <v>170</v>
      </c>
      <c r="J19" s="15"/>
      <c r="K19" s="73"/>
      <c r="L19" s="96"/>
      <c r="M19" s="24"/>
      <c r="N19" s="11"/>
      <c r="O19" s="11"/>
      <c r="P19" s="48"/>
      <c r="Q19" s="31" t="s">
        <v>171</v>
      </c>
    </row>
    <row r="20" spans="1:17" ht="6" customHeight="1" thickTop="1" thickBot="1">
      <c r="A20" s="45"/>
      <c r="B20" s="46"/>
      <c r="C20" s="46"/>
      <c r="D20" s="47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</row>
    <row r="21" spans="1:17" s="4" customFormat="1" ht="21" customHeight="1" thickTop="1" thickBot="1">
      <c r="A21" s="181" t="s">
        <v>7</v>
      </c>
      <c r="B21" s="177" t="s">
        <v>15</v>
      </c>
      <c r="C21" s="177" t="s">
        <v>45</v>
      </c>
      <c r="D21" s="192" t="s">
        <v>13</v>
      </c>
      <c r="E21" s="177" t="s">
        <v>2</v>
      </c>
      <c r="F21" s="177" t="s">
        <v>8</v>
      </c>
      <c r="G21" s="177" t="s">
        <v>10</v>
      </c>
      <c r="H21" s="179" t="s">
        <v>16</v>
      </c>
      <c r="I21" s="135" t="s">
        <v>151</v>
      </c>
      <c r="J21" s="136"/>
      <c r="K21" s="137"/>
      <c r="L21" s="179" t="s">
        <v>9</v>
      </c>
      <c r="M21" s="183"/>
      <c r="N21" s="177" t="s">
        <v>32</v>
      </c>
      <c r="O21" s="177" t="s">
        <v>25</v>
      </c>
      <c r="P21" s="188" t="s">
        <v>31</v>
      </c>
      <c r="Q21" s="175" t="s">
        <v>17</v>
      </c>
    </row>
    <row r="22" spans="1:17" s="4" customFormat="1" ht="19.5" customHeight="1" thickTop="1" thickBot="1">
      <c r="A22" s="182"/>
      <c r="B22" s="178"/>
      <c r="C22" s="178"/>
      <c r="D22" s="193"/>
      <c r="E22" s="178"/>
      <c r="F22" s="178"/>
      <c r="G22" s="178"/>
      <c r="H22" s="180"/>
      <c r="I22" s="99" t="s">
        <v>52</v>
      </c>
      <c r="J22" s="99" t="s">
        <v>53</v>
      </c>
      <c r="K22" s="99" t="s">
        <v>54</v>
      </c>
      <c r="L22" s="180"/>
      <c r="M22" s="184"/>
      <c r="N22" s="178"/>
      <c r="O22" s="178"/>
      <c r="P22" s="189"/>
      <c r="Q22" s="176"/>
    </row>
    <row r="23" spans="1:17" s="5" customFormat="1" ht="18.75" customHeight="1" thickTop="1">
      <c r="A23" s="156">
        <v>1</v>
      </c>
      <c r="B23" s="78">
        <v>21</v>
      </c>
      <c r="C23" s="78">
        <v>10004520887</v>
      </c>
      <c r="D23" s="79"/>
      <c r="E23" s="80" t="s">
        <v>56</v>
      </c>
      <c r="F23" s="81" t="s">
        <v>57</v>
      </c>
      <c r="G23" s="81" t="s">
        <v>23</v>
      </c>
      <c r="H23" s="82" t="s">
        <v>26</v>
      </c>
      <c r="I23" s="168">
        <v>5.7878819444444445E-3</v>
      </c>
      <c r="J23" s="168">
        <v>6.3126388888888885E-3</v>
      </c>
      <c r="K23" s="138">
        <v>6.2475694444444445E-3</v>
      </c>
      <c r="L23" s="138">
        <f>SUM(I23:K25)</f>
        <v>1.8348090277777777E-2</v>
      </c>
      <c r="M23" s="159">
        <f>I23+J23+K23+I26+J26+K26</f>
        <v>3.9439027777777774E-2</v>
      </c>
      <c r="N23" s="162"/>
      <c r="O23" s="165">
        <v>50.710999999999999</v>
      </c>
      <c r="P23" s="59"/>
      <c r="Q23" s="60"/>
    </row>
    <row r="24" spans="1:17" s="5" customFormat="1" ht="18.75" customHeight="1">
      <c r="A24" s="157"/>
      <c r="B24" s="53">
        <v>22</v>
      </c>
      <c r="C24" s="53">
        <v>10023524100</v>
      </c>
      <c r="D24" s="52"/>
      <c r="E24" s="61" t="s">
        <v>58</v>
      </c>
      <c r="F24" s="53" t="s">
        <v>59</v>
      </c>
      <c r="G24" s="53" t="s">
        <v>23</v>
      </c>
      <c r="H24" s="90" t="s">
        <v>26</v>
      </c>
      <c r="I24" s="169"/>
      <c r="J24" s="169"/>
      <c r="K24" s="139"/>
      <c r="L24" s="139"/>
      <c r="M24" s="160"/>
      <c r="N24" s="163"/>
      <c r="O24" s="166"/>
      <c r="P24" s="66"/>
      <c r="Q24" s="67"/>
    </row>
    <row r="25" spans="1:17" s="5" customFormat="1" ht="18.75" customHeight="1">
      <c r="A25" s="157"/>
      <c r="B25" s="68">
        <v>23</v>
      </c>
      <c r="C25" s="53">
        <v>10034936653</v>
      </c>
      <c r="D25" s="52"/>
      <c r="E25" s="69" t="s">
        <v>60</v>
      </c>
      <c r="F25" s="53" t="s">
        <v>59</v>
      </c>
      <c r="G25" s="53" t="s">
        <v>23</v>
      </c>
      <c r="H25" s="90" t="s">
        <v>26</v>
      </c>
      <c r="I25" s="170"/>
      <c r="J25" s="170"/>
      <c r="K25" s="139"/>
      <c r="L25" s="139"/>
      <c r="M25" s="160"/>
      <c r="N25" s="163"/>
      <c r="O25" s="166"/>
      <c r="P25" s="66"/>
      <c r="Q25" s="67"/>
    </row>
    <row r="26" spans="1:17" s="5" customFormat="1" ht="18.75" customHeight="1">
      <c r="A26" s="157"/>
      <c r="B26" s="53">
        <v>24</v>
      </c>
      <c r="C26" s="53">
        <v>10014629705</v>
      </c>
      <c r="D26" s="52"/>
      <c r="E26" s="61" t="s">
        <v>61</v>
      </c>
      <c r="F26" s="53" t="s">
        <v>62</v>
      </c>
      <c r="G26" s="53" t="s">
        <v>23</v>
      </c>
      <c r="H26" s="90" t="s">
        <v>26</v>
      </c>
      <c r="I26" s="171">
        <v>6.5715046296296294E-3</v>
      </c>
      <c r="J26" s="171">
        <v>7.3251041666666664E-3</v>
      </c>
      <c r="K26" s="140">
        <v>7.1943287037037028E-3</v>
      </c>
      <c r="L26" s="140">
        <f>SUM(I26:K28)</f>
        <v>2.1090937499999997E-2</v>
      </c>
      <c r="M26" s="160"/>
      <c r="N26" s="163"/>
      <c r="O26" s="166"/>
      <c r="P26" s="66"/>
      <c r="Q26" s="67"/>
    </row>
    <row r="27" spans="1:17" s="5" customFormat="1" ht="18.75" customHeight="1">
      <c r="A27" s="157"/>
      <c r="B27" s="86">
        <v>25</v>
      </c>
      <c r="C27" s="101">
        <v>10036070644</v>
      </c>
      <c r="D27" s="88"/>
      <c r="E27" s="89" t="s">
        <v>63</v>
      </c>
      <c r="F27" s="101" t="s">
        <v>64</v>
      </c>
      <c r="G27" s="101" t="s">
        <v>65</v>
      </c>
      <c r="H27" s="94" t="s">
        <v>26</v>
      </c>
      <c r="I27" s="169"/>
      <c r="J27" s="169"/>
      <c r="K27" s="139"/>
      <c r="L27" s="139"/>
      <c r="M27" s="160"/>
      <c r="N27" s="163"/>
      <c r="O27" s="166"/>
      <c r="P27" s="51"/>
      <c r="Q27" s="62"/>
    </row>
    <row r="28" spans="1:17" ht="18.75" customHeight="1" thickBot="1">
      <c r="A28" s="173"/>
      <c r="B28" s="76">
        <v>26</v>
      </c>
      <c r="C28" s="63">
        <v>10036017393</v>
      </c>
      <c r="D28" s="71"/>
      <c r="E28" s="77" t="s">
        <v>66</v>
      </c>
      <c r="F28" s="54" t="s">
        <v>64</v>
      </c>
      <c r="G28" s="54" t="s">
        <v>65</v>
      </c>
      <c r="H28" s="95" t="s">
        <v>26</v>
      </c>
      <c r="I28" s="172"/>
      <c r="J28" s="172"/>
      <c r="K28" s="141"/>
      <c r="L28" s="141"/>
      <c r="M28" s="174"/>
      <c r="N28" s="164"/>
      <c r="O28" s="167"/>
      <c r="P28" s="64"/>
      <c r="Q28" s="65"/>
    </row>
    <row r="29" spans="1:17" ht="18.75" customHeight="1" thickTop="1">
      <c r="A29" s="156">
        <v>2</v>
      </c>
      <c r="B29" s="78">
        <v>71</v>
      </c>
      <c r="C29" s="78">
        <v>10007896588</v>
      </c>
      <c r="D29" s="79"/>
      <c r="E29" s="80" t="s">
        <v>67</v>
      </c>
      <c r="F29" s="81" t="s">
        <v>68</v>
      </c>
      <c r="G29" s="81" t="s">
        <v>23</v>
      </c>
      <c r="H29" s="82" t="s">
        <v>69</v>
      </c>
      <c r="I29" s="168">
        <v>5.8994444444444441E-3</v>
      </c>
      <c r="J29" s="168">
        <v>6.4079513888888884E-3</v>
      </c>
      <c r="K29" s="138">
        <v>6.402708333333334E-3</v>
      </c>
      <c r="L29" s="138">
        <f>SUM(I29:K31)</f>
        <v>1.8710104166666665E-2</v>
      </c>
      <c r="M29" s="159">
        <f>I29+J29+K29+I32+J32+K32</f>
        <v>4.0097222222222222E-2</v>
      </c>
      <c r="N29" s="162">
        <f>M29-$M$23</f>
        <v>6.5819444444444736E-4</v>
      </c>
      <c r="O29" s="165">
        <v>49.878999999999998</v>
      </c>
      <c r="P29" s="59"/>
      <c r="Q29" s="60"/>
    </row>
    <row r="30" spans="1:17" ht="18.75" customHeight="1">
      <c r="A30" s="157"/>
      <c r="B30" s="53">
        <v>72</v>
      </c>
      <c r="C30" s="53">
        <v>10034917253</v>
      </c>
      <c r="D30" s="52"/>
      <c r="E30" s="61" t="s">
        <v>70</v>
      </c>
      <c r="F30" s="53" t="s">
        <v>62</v>
      </c>
      <c r="G30" s="53" t="s">
        <v>27</v>
      </c>
      <c r="H30" s="90" t="s">
        <v>69</v>
      </c>
      <c r="I30" s="169"/>
      <c r="J30" s="169"/>
      <c r="K30" s="139"/>
      <c r="L30" s="139"/>
      <c r="M30" s="160"/>
      <c r="N30" s="163"/>
      <c r="O30" s="166"/>
      <c r="P30" s="66"/>
      <c r="Q30" s="67"/>
    </row>
    <row r="31" spans="1:17" ht="18.75" customHeight="1">
      <c r="A31" s="157"/>
      <c r="B31" s="68">
        <v>73</v>
      </c>
      <c r="C31" s="53">
        <v>10006886576</v>
      </c>
      <c r="D31" s="52"/>
      <c r="E31" s="69" t="s">
        <v>71</v>
      </c>
      <c r="F31" s="53" t="s">
        <v>72</v>
      </c>
      <c r="G31" s="53" t="s">
        <v>73</v>
      </c>
      <c r="H31" s="90" t="s">
        <v>69</v>
      </c>
      <c r="I31" s="170"/>
      <c r="J31" s="170"/>
      <c r="K31" s="139"/>
      <c r="L31" s="139"/>
      <c r="M31" s="160"/>
      <c r="N31" s="163"/>
      <c r="O31" s="166"/>
      <c r="P31" s="66"/>
      <c r="Q31" s="67"/>
    </row>
    <row r="32" spans="1:17" ht="18.75" customHeight="1">
      <c r="A32" s="157"/>
      <c r="B32" s="53">
        <v>74</v>
      </c>
      <c r="C32" s="53">
        <v>10007739974</v>
      </c>
      <c r="D32" s="52"/>
      <c r="E32" s="61" t="s">
        <v>74</v>
      </c>
      <c r="F32" s="53" t="s">
        <v>68</v>
      </c>
      <c r="G32" s="53" t="s">
        <v>23</v>
      </c>
      <c r="H32" s="90" t="s">
        <v>69</v>
      </c>
      <c r="I32" s="171">
        <v>6.6878703703703709E-3</v>
      </c>
      <c r="J32" s="171">
        <v>7.3578587962962972E-3</v>
      </c>
      <c r="K32" s="140">
        <v>7.3413888888888895E-3</v>
      </c>
      <c r="L32" s="140">
        <f>SUM(I32:K34)</f>
        <v>2.1387118055555557E-2</v>
      </c>
      <c r="M32" s="160"/>
      <c r="N32" s="163"/>
      <c r="O32" s="166"/>
      <c r="P32" s="66"/>
      <c r="Q32" s="67"/>
    </row>
    <row r="33" spans="1:17" ht="18.75" customHeight="1">
      <c r="A33" s="157"/>
      <c r="B33" s="53">
        <v>75</v>
      </c>
      <c r="C33" s="53">
        <v>10036015070</v>
      </c>
      <c r="D33" s="70"/>
      <c r="E33" s="61" t="s">
        <v>75</v>
      </c>
      <c r="F33" s="53" t="s">
        <v>64</v>
      </c>
      <c r="G33" s="53" t="s">
        <v>65</v>
      </c>
      <c r="H33" s="90" t="s">
        <v>69</v>
      </c>
      <c r="I33" s="169"/>
      <c r="J33" s="169"/>
      <c r="K33" s="139"/>
      <c r="L33" s="139"/>
      <c r="M33" s="160"/>
      <c r="N33" s="163"/>
      <c r="O33" s="166"/>
      <c r="P33" s="51"/>
      <c r="Q33" s="62"/>
    </row>
    <row r="34" spans="1:17" ht="18.75" customHeight="1" thickBot="1">
      <c r="A34" s="173"/>
      <c r="B34" s="83">
        <v>76</v>
      </c>
      <c r="C34" s="101">
        <v>10007272253</v>
      </c>
      <c r="D34" s="84"/>
      <c r="E34" s="85" t="s">
        <v>76</v>
      </c>
      <c r="F34" s="86" t="s">
        <v>77</v>
      </c>
      <c r="G34" s="86" t="s">
        <v>23</v>
      </c>
      <c r="H34" s="87" t="s">
        <v>69</v>
      </c>
      <c r="I34" s="172"/>
      <c r="J34" s="172"/>
      <c r="K34" s="141"/>
      <c r="L34" s="141"/>
      <c r="M34" s="174"/>
      <c r="N34" s="164"/>
      <c r="O34" s="167"/>
      <c r="P34" s="64"/>
      <c r="Q34" s="65"/>
    </row>
    <row r="35" spans="1:17" ht="18.75" customHeight="1" thickTop="1">
      <c r="A35" s="156">
        <v>3</v>
      </c>
      <c r="B35" s="78">
        <v>31</v>
      </c>
      <c r="C35" s="78">
        <v>10036065489</v>
      </c>
      <c r="D35" s="79"/>
      <c r="E35" s="80" t="s">
        <v>78</v>
      </c>
      <c r="F35" s="81" t="s">
        <v>64</v>
      </c>
      <c r="G35" s="81" t="s">
        <v>65</v>
      </c>
      <c r="H35" s="82" t="s">
        <v>79</v>
      </c>
      <c r="I35" s="168">
        <v>5.9677199074074068E-3</v>
      </c>
      <c r="J35" s="168">
        <v>6.5903009259259257E-3</v>
      </c>
      <c r="K35" s="138">
        <v>6.6078009259259258E-3</v>
      </c>
      <c r="L35" s="138">
        <f>SUM(I35:K37)</f>
        <v>1.9165821759259259E-2</v>
      </c>
      <c r="M35" s="159">
        <f>I35+J35+K35+I38+J38+K38</f>
        <v>4.054489583333333E-2</v>
      </c>
      <c r="N35" s="162">
        <f>M35-$M$23</f>
        <v>1.1058680555555561E-3</v>
      </c>
      <c r="O35" s="165">
        <v>49.328000000000003</v>
      </c>
      <c r="P35" s="59"/>
      <c r="Q35" s="60"/>
    </row>
    <row r="36" spans="1:17" ht="18.75" customHeight="1">
      <c r="A36" s="157"/>
      <c r="B36" s="53">
        <v>32</v>
      </c>
      <c r="C36" s="53">
        <v>10014356485</v>
      </c>
      <c r="D36" s="52"/>
      <c r="E36" s="61" t="s">
        <v>80</v>
      </c>
      <c r="F36" s="53" t="s">
        <v>81</v>
      </c>
      <c r="G36" s="53" t="s">
        <v>27</v>
      </c>
      <c r="H36" s="90" t="s">
        <v>79</v>
      </c>
      <c r="I36" s="169"/>
      <c r="J36" s="169"/>
      <c r="K36" s="139"/>
      <c r="L36" s="139"/>
      <c r="M36" s="160"/>
      <c r="N36" s="163"/>
      <c r="O36" s="166"/>
      <c r="P36" s="66"/>
      <c r="Q36" s="67"/>
    </row>
    <row r="37" spans="1:17" ht="18.75" customHeight="1">
      <c r="A37" s="157"/>
      <c r="B37" s="68">
        <v>33</v>
      </c>
      <c r="C37" s="53">
        <v>10008705227</v>
      </c>
      <c r="D37" s="52"/>
      <c r="E37" s="69" t="s">
        <v>82</v>
      </c>
      <c r="F37" s="53" t="s">
        <v>77</v>
      </c>
      <c r="G37" s="53" t="s">
        <v>27</v>
      </c>
      <c r="H37" s="90" t="s">
        <v>79</v>
      </c>
      <c r="I37" s="170"/>
      <c r="J37" s="170"/>
      <c r="K37" s="139"/>
      <c r="L37" s="139"/>
      <c r="M37" s="160"/>
      <c r="N37" s="163"/>
      <c r="O37" s="166"/>
      <c r="P37" s="66"/>
      <c r="Q37" s="67"/>
    </row>
    <row r="38" spans="1:17" ht="18.75" customHeight="1">
      <c r="A38" s="157"/>
      <c r="B38" s="53">
        <v>34</v>
      </c>
      <c r="C38" s="53">
        <v>10013920086</v>
      </c>
      <c r="D38" s="52"/>
      <c r="E38" s="61" t="s">
        <v>83</v>
      </c>
      <c r="F38" s="53" t="s">
        <v>84</v>
      </c>
      <c r="G38" s="53" t="s">
        <v>27</v>
      </c>
      <c r="H38" s="90" t="s">
        <v>79</v>
      </c>
      <c r="I38" s="171">
        <v>6.8209259259259256E-3</v>
      </c>
      <c r="J38" s="171">
        <v>7.3168750000000005E-3</v>
      </c>
      <c r="K38" s="140">
        <v>7.2412731481481486E-3</v>
      </c>
      <c r="L38" s="140">
        <f>SUM(I38:K40)</f>
        <v>2.1379074074074075E-2</v>
      </c>
      <c r="M38" s="160"/>
      <c r="N38" s="163"/>
      <c r="O38" s="166"/>
      <c r="P38" s="66"/>
      <c r="Q38" s="67"/>
    </row>
    <row r="39" spans="1:17" ht="18.75" customHeight="1">
      <c r="A39" s="157"/>
      <c r="B39" s="53">
        <v>35</v>
      </c>
      <c r="C39" s="53">
        <v>10006503832</v>
      </c>
      <c r="D39" s="70"/>
      <c r="E39" s="61" t="s">
        <v>85</v>
      </c>
      <c r="F39" s="53" t="s">
        <v>86</v>
      </c>
      <c r="G39" s="53" t="s">
        <v>27</v>
      </c>
      <c r="H39" s="90" t="s">
        <v>79</v>
      </c>
      <c r="I39" s="169"/>
      <c r="J39" s="169"/>
      <c r="K39" s="139"/>
      <c r="L39" s="139"/>
      <c r="M39" s="160"/>
      <c r="N39" s="163"/>
      <c r="O39" s="166"/>
      <c r="P39" s="51"/>
      <c r="Q39" s="62"/>
    </row>
    <row r="40" spans="1:17" ht="18.75" customHeight="1" thickBot="1">
      <c r="A40" s="173"/>
      <c r="B40" s="83">
        <v>36</v>
      </c>
      <c r="C40" s="101">
        <v>10093888708</v>
      </c>
      <c r="D40" s="84"/>
      <c r="E40" s="85" t="s">
        <v>87</v>
      </c>
      <c r="F40" s="86" t="s">
        <v>59</v>
      </c>
      <c r="G40" s="86" t="s">
        <v>27</v>
      </c>
      <c r="H40" s="87" t="s">
        <v>79</v>
      </c>
      <c r="I40" s="172"/>
      <c r="J40" s="172"/>
      <c r="K40" s="141"/>
      <c r="L40" s="141"/>
      <c r="M40" s="174"/>
      <c r="N40" s="164"/>
      <c r="O40" s="167"/>
      <c r="P40" s="64"/>
      <c r="Q40" s="65"/>
    </row>
    <row r="41" spans="1:17" ht="18.75" customHeight="1" thickTop="1">
      <c r="A41" s="156">
        <v>4</v>
      </c>
      <c r="B41" s="78">
        <v>91</v>
      </c>
      <c r="C41" s="78">
        <v>10034993035</v>
      </c>
      <c r="D41" s="79"/>
      <c r="E41" s="80" t="s">
        <v>88</v>
      </c>
      <c r="F41" s="81" t="s">
        <v>62</v>
      </c>
      <c r="G41" s="81" t="s">
        <v>27</v>
      </c>
      <c r="H41" s="82" t="s">
        <v>34</v>
      </c>
      <c r="I41" s="168">
        <v>5.9209490740740741E-3</v>
      </c>
      <c r="J41" s="168">
        <v>6.4000115740740736E-3</v>
      </c>
      <c r="K41" s="138">
        <v>6.4334722222222224E-3</v>
      </c>
      <c r="L41" s="138">
        <f>SUM(I41:K43)</f>
        <v>1.8754432870370371E-2</v>
      </c>
      <c r="M41" s="159">
        <f>I41+J41+K41+I44+J44+K44</f>
        <v>4.0768657407407406E-2</v>
      </c>
      <c r="N41" s="162">
        <f>M41-$M$23</f>
        <v>1.329629629629632E-3</v>
      </c>
      <c r="O41" s="165">
        <v>49.057000000000002</v>
      </c>
      <c r="P41" s="59"/>
      <c r="Q41" s="60"/>
    </row>
    <row r="42" spans="1:17" ht="18.75" customHeight="1">
      <c r="A42" s="157"/>
      <c r="B42" s="53">
        <v>92</v>
      </c>
      <c r="C42" s="53">
        <v>10014388417</v>
      </c>
      <c r="D42" s="52"/>
      <c r="E42" s="61" t="s">
        <v>89</v>
      </c>
      <c r="F42" s="53" t="s">
        <v>81</v>
      </c>
      <c r="G42" s="53" t="s">
        <v>27</v>
      </c>
      <c r="H42" s="90" t="s">
        <v>34</v>
      </c>
      <c r="I42" s="169"/>
      <c r="J42" s="169"/>
      <c r="K42" s="139"/>
      <c r="L42" s="139"/>
      <c r="M42" s="160"/>
      <c r="N42" s="163"/>
      <c r="O42" s="166"/>
      <c r="P42" s="66"/>
      <c r="Q42" s="67"/>
    </row>
    <row r="43" spans="1:17" ht="18.75" customHeight="1">
      <c r="A43" s="157"/>
      <c r="B43" s="68">
        <v>93</v>
      </c>
      <c r="C43" s="53">
        <v>10013772465</v>
      </c>
      <c r="D43" s="52"/>
      <c r="E43" s="69" t="s">
        <v>90</v>
      </c>
      <c r="F43" s="53" t="s">
        <v>68</v>
      </c>
      <c r="G43" s="53" t="s">
        <v>27</v>
      </c>
      <c r="H43" s="90" t="s">
        <v>34</v>
      </c>
      <c r="I43" s="170"/>
      <c r="J43" s="170"/>
      <c r="K43" s="139"/>
      <c r="L43" s="139"/>
      <c r="M43" s="160"/>
      <c r="N43" s="163"/>
      <c r="O43" s="166"/>
      <c r="P43" s="66"/>
      <c r="Q43" s="67"/>
    </row>
    <row r="44" spans="1:17" ht="18.75" customHeight="1">
      <c r="A44" s="157"/>
      <c r="B44" s="53">
        <v>94</v>
      </c>
      <c r="C44" s="53">
        <v>10009721505</v>
      </c>
      <c r="D44" s="52"/>
      <c r="E44" s="61" t="s">
        <v>91</v>
      </c>
      <c r="F44" s="53" t="s">
        <v>81</v>
      </c>
      <c r="G44" s="53" t="s">
        <v>27</v>
      </c>
      <c r="H44" s="90" t="s">
        <v>34</v>
      </c>
      <c r="I44" s="171">
        <v>6.7626851851851849E-3</v>
      </c>
      <c r="J44" s="171">
        <v>7.6180902777777783E-3</v>
      </c>
      <c r="K44" s="140">
        <v>7.6334490740740737E-3</v>
      </c>
      <c r="L44" s="140">
        <f>SUM(I44:K46)</f>
        <v>2.2014224537037039E-2</v>
      </c>
      <c r="M44" s="160"/>
      <c r="N44" s="163"/>
      <c r="O44" s="166"/>
      <c r="P44" s="66"/>
      <c r="Q44" s="67"/>
    </row>
    <row r="45" spans="1:17" ht="18.75" customHeight="1">
      <c r="A45" s="157"/>
      <c r="B45" s="53">
        <v>95</v>
      </c>
      <c r="C45" s="53">
        <v>10034951508</v>
      </c>
      <c r="D45" s="70"/>
      <c r="E45" s="61" t="s">
        <v>92</v>
      </c>
      <c r="F45" s="53" t="s">
        <v>62</v>
      </c>
      <c r="G45" s="53" t="s">
        <v>65</v>
      </c>
      <c r="H45" s="90" t="s">
        <v>34</v>
      </c>
      <c r="I45" s="169"/>
      <c r="J45" s="169"/>
      <c r="K45" s="139"/>
      <c r="L45" s="139"/>
      <c r="M45" s="160"/>
      <c r="N45" s="163"/>
      <c r="O45" s="166"/>
      <c r="P45" s="51"/>
      <c r="Q45" s="62"/>
    </row>
    <row r="46" spans="1:17" ht="18.75" customHeight="1" thickBot="1">
      <c r="A46" s="173"/>
      <c r="B46" s="83">
        <v>96</v>
      </c>
      <c r="C46" s="101">
        <v>10010880451</v>
      </c>
      <c r="D46" s="84"/>
      <c r="E46" s="85" t="s">
        <v>93</v>
      </c>
      <c r="F46" s="86" t="s">
        <v>94</v>
      </c>
      <c r="G46" s="86" t="s">
        <v>27</v>
      </c>
      <c r="H46" s="87" t="s">
        <v>34</v>
      </c>
      <c r="I46" s="172"/>
      <c r="J46" s="172"/>
      <c r="K46" s="141"/>
      <c r="L46" s="141"/>
      <c r="M46" s="174"/>
      <c r="N46" s="164"/>
      <c r="O46" s="167"/>
      <c r="P46" s="64"/>
      <c r="Q46" s="65"/>
    </row>
    <row r="47" spans="1:17" ht="18.75" customHeight="1" thickTop="1">
      <c r="A47" s="156">
        <v>5</v>
      </c>
      <c r="B47" s="78">
        <v>81</v>
      </c>
      <c r="C47" s="78">
        <v>10009737568</v>
      </c>
      <c r="D47" s="79"/>
      <c r="E47" s="80" t="s">
        <v>95</v>
      </c>
      <c r="F47" s="81" t="s">
        <v>81</v>
      </c>
      <c r="G47" s="81" t="s">
        <v>23</v>
      </c>
      <c r="H47" s="82" t="s">
        <v>96</v>
      </c>
      <c r="I47" s="168">
        <v>5.9706018518518519E-3</v>
      </c>
      <c r="J47" s="168">
        <v>6.4750115740740749E-3</v>
      </c>
      <c r="K47" s="138">
        <v>6.6024074074074067E-3</v>
      </c>
      <c r="L47" s="138">
        <f>SUM(I47:K49)</f>
        <v>1.9048020833333335E-2</v>
      </c>
      <c r="M47" s="159">
        <f>I47+J47+K47+I50+J50+K50</f>
        <v>4.079915509259259E-2</v>
      </c>
      <c r="N47" s="162">
        <f>M47-$M$23</f>
        <v>1.3601273148148157E-3</v>
      </c>
      <c r="O47" s="165">
        <v>49.021000000000001</v>
      </c>
      <c r="P47" s="59"/>
      <c r="Q47" s="60"/>
    </row>
    <row r="48" spans="1:17" ht="18.75" customHeight="1">
      <c r="A48" s="157"/>
      <c r="B48" s="53">
        <v>82</v>
      </c>
      <c r="C48" s="53">
        <v>10014630008</v>
      </c>
      <c r="D48" s="52"/>
      <c r="E48" s="61" t="s">
        <v>97</v>
      </c>
      <c r="F48" s="53" t="s">
        <v>62</v>
      </c>
      <c r="G48" s="53" t="s">
        <v>23</v>
      </c>
      <c r="H48" s="90" t="s">
        <v>96</v>
      </c>
      <c r="I48" s="169"/>
      <c r="J48" s="169"/>
      <c r="K48" s="139"/>
      <c r="L48" s="139"/>
      <c r="M48" s="160"/>
      <c r="N48" s="163"/>
      <c r="O48" s="166"/>
      <c r="P48" s="66"/>
      <c r="Q48" s="67"/>
    </row>
    <row r="49" spans="1:17" ht="18.75" customHeight="1">
      <c r="A49" s="157"/>
      <c r="B49" s="68">
        <v>83</v>
      </c>
      <c r="C49" s="53">
        <v>10009692102</v>
      </c>
      <c r="D49" s="52"/>
      <c r="E49" s="69" t="s">
        <v>98</v>
      </c>
      <c r="F49" s="53" t="s">
        <v>81</v>
      </c>
      <c r="G49" s="53" t="s">
        <v>23</v>
      </c>
      <c r="H49" s="90" t="s">
        <v>96</v>
      </c>
      <c r="I49" s="170"/>
      <c r="J49" s="170"/>
      <c r="K49" s="139"/>
      <c r="L49" s="139"/>
      <c r="M49" s="160"/>
      <c r="N49" s="163"/>
      <c r="O49" s="166"/>
      <c r="P49" s="66"/>
      <c r="Q49" s="67"/>
    </row>
    <row r="50" spans="1:17" ht="18.75" customHeight="1">
      <c r="A50" s="157"/>
      <c r="B50" s="53">
        <v>84</v>
      </c>
      <c r="C50" s="53">
        <v>10014629604</v>
      </c>
      <c r="D50" s="52"/>
      <c r="E50" s="61" t="s">
        <v>99</v>
      </c>
      <c r="F50" s="53" t="s">
        <v>62</v>
      </c>
      <c r="G50" s="53" t="s">
        <v>27</v>
      </c>
      <c r="H50" s="90" t="s">
        <v>96</v>
      </c>
      <c r="I50" s="171">
        <v>6.8829976851851856E-3</v>
      </c>
      <c r="J50" s="171">
        <v>7.477662037037037E-3</v>
      </c>
      <c r="K50" s="140">
        <v>7.3904745370370374E-3</v>
      </c>
      <c r="L50" s="140">
        <f>SUM(I50:K52)</f>
        <v>2.1751134259259258E-2</v>
      </c>
      <c r="M50" s="160"/>
      <c r="N50" s="163"/>
      <c r="O50" s="166"/>
      <c r="P50" s="66"/>
      <c r="Q50" s="67"/>
    </row>
    <row r="51" spans="1:17" ht="18.75" customHeight="1">
      <c r="A51" s="157"/>
      <c r="B51" s="53">
        <v>85</v>
      </c>
      <c r="C51" s="53">
        <v>10009183557</v>
      </c>
      <c r="D51" s="70"/>
      <c r="E51" s="61" t="s">
        <v>100</v>
      </c>
      <c r="F51" s="53" t="s">
        <v>101</v>
      </c>
      <c r="G51" s="53" t="s">
        <v>23</v>
      </c>
      <c r="H51" s="90" t="s">
        <v>96</v>
      </c>
      <c r="I51" s="169"/>
      <c r="J51" s="169"/>
      <c r="K51" s="139"/>
      <c r="L51" s="139"/>
      <c r="M51" s="160"/>
      <c r="N51" s="163"/>
      <c r="O51" s="166"/>
      <c r="P51" s="51"/>
      <c r="Q51" s="62"/>
    </row>
    <row r="52" spans="1:17" ht="18.75" customHeight="1" thickBot="1">
      <c r="A52" s="158"/>
      <c r="B52" s="102">
        <v>86</v>
      </c>
      <c r="C52" s="101">
        <v>10009721707</v>
      </c>
      <c r="D52" s="84"/>
      <c r="E52" s="85" t="s">
        <v>102</v>
      </c>
      <c r="F52" s="86" t="s">
        <v>101</v>
      </c>
      <c r="G52" s="86" t="s">
        <v>27</v>
      </c>
      <c r="H52" s="87" t="s">
        <v>96</v>
      </c>
      <c r="I52" s="172"/>
      <c r="J52" s="172"/>
      <c r="K52" s="141"/>
      <c r="L52" s="141"/>
      <c r="M52" s="174"/>
      <c r="N52" s="164"/>
      <c r="O52" s="167"/>
      <c r="P52" s="74"/>
      <c r="Q52" s="75"/>
    </row>
    <row r="53" spans="1:17" s="5" customFormat="1" ht="18.75" customHeight="1" thickTop="1">
      <c r="A53" s="156">
        <v>6</v>
      </c>
      <c r="B53" s="78">
        <v>11</v>
      </c>
      <c r="C53" s="78">
        <v>10009321882</v>
      </c>
      <c r="D53" s="79"/>
      <c r="E53" s="80" t="s">
        <v>103</v>
      </c>
      <c r="F53" s="81" t="s">
        <v>68</v>
      </c>
      <c r="G53" s="81" t="s">
        <v>27</v>
      </c>
      <c r="H53" s="82" t="s">
        <v>104</v>
      </c>
      <c r="I53" s="168">
        <v>5.85744212962963E-3</v>
      </c>
      <c r="J53" s="168">
        <v>6.4521643518518522E-3</v>
      </c>
      <c r="K53" s="138">
        <v>6.395972222222223E-3</v>
      </c>
      <c r="L53" s="138">
        <f>SUM(I53:K55)</f>
        <v>1.8705578703703707E-2</v>
      </c>
      <c r="M53" s="159">
        <f>I53+J53+K53+I56+J56+K56</f>
        <v>4.1355532407407414E-2</v>
      </c>
      <c r="N53" s="162">
        <f>M53-$M$23</f>
        <v>1.9165046296296395E-3</v>
      </c>
      <c r="O53" s="165">
        <v>48.360999999999997</v>
      </c>
      <c r="P53" s="59"/>
      <c r="Q53" s="60"/>
    </row>
    <row r="54" spans="1:17" s="5" customFormat="1" ht="18.75" customHeight="1">
      <c r="A54" s="157"/>
      <c r="B54" s="53">
        <v>12</v>
      </c>
      <c r="C54" s="53">
        <v>10004689730</v>
      </c>
      <c r="D54" s="52"/>
      <c r="E54" s="61" t="s">
        <v>105</v>
      </c>
      <c r="F54" s="53" t="s">
        <v>57</v>
      </c>
      <c r="G54" s="53" t="s">
        <v>27</v>
      </c>
      <c r="H54" s="90" t="s">
        <v>104</v>
      </c>
      <c r="I54" s="169"/>
      <c r="J54" s="169"/>
      <c r="K54" s="139"/>
      <c r="L54" s="139"/>
      <c r="M54" s="160"/>
      <c r="N54" s="163"/>
      <c r="O54" s="166"/>
      <c r="P54" s="66"/>
      <c r="Q54" s="67"/>
    </row>
    <row r="55" spans="1:17" s="5" customFormat="1" ht="18.75" customHeight="1">
      <c r="A55" s="157"/>
      <c r="B55" s="53">
        <v>13</v>
      </c>
      <c r="C55" s="53">
        <v>10005747535</v>
      </c>
      <c r="D55" s="52"/>
      <c r="E55" s="69" t="s">
        <v>106</v>
      </c>
      <c r="F55" s="53" t="s">
        <v>107</v>
      </c>
      <c r="G55" s="53" t="s">
        <v>27</v>
      </c>
      <c r="H55" s="90" t="s">
        <v>104</v>
      </c>
      <c r="I55" s="170"/>
      <c r="J55" s="170"/>
      <c r="K55" s="139"/>
      <c r="L55" s="139"/>
      <c r="M55" s="160"/>
      <c r="N55" s="163"/>
      <c r="O55" s="166"/>
      <c r="P55" s="66"/>
      <c r="Q55" s="67"/>
    </row>
    <row r="56" spans="1:17" s="5" customFormat="1" ht="18.75" customHeight="1">
      <c r="A56" s="157"/>
      <c r="B56" s="53">
        <v>14</v>
      </c>
      <c r="C56" s="53">
        <v>10034947868</v>
      </c>
      <c r="D56" s="52"/>
      <c r="E56" s="61" t="s">
        <v>108</v>
      </c>
      <c r="F56" s="53" t="s">
        <v>59</v>
      </c>
      <c r="G56" s="53" t="s">
        <v>27</v>
      </c>
      <c r="H56" s="90" t="s">
        <v>104</v>
      </c>
      <c r="I56" s="171">
        <v>7.1562731481481486E-3</v>
      </c>
      <c r="J56" s="171">
        <v>7.7575578703703713E-3</v>
      </c>
      <c r="K56" s="140">
        <v>7.7361226851851844E-3</v>
      </c>
      <c r="L56" s="140">
        <f>SUM(I56:K58)</f>
        <v>2.2649953703703703E-2</v>
      </c>
      <c r="M56" s="160"/>
      <c r="N56" s="163"/>
      <c r="O56" s="166"/>
      <c r="P56" s="66"/>
      <c r="Q56" s="67"/>
    </row>
    <row r="57" spans="1:17" s="5" customFormat="1" ht="18.75" customHeight="1">
      <c r="A57" s="157"/>
      <c r="B57" s="101">
        <v>15</v>
      </c>
      <c r="C57" s="101">
        <v>10001468118</v>
      </c>
      <c r="D57" s="88"/>
      <c r="E57" s="89" t="s">
        <v>109</v>
      </c>
      <c r="F57" s="101" t="s">
        <v>110</v>
      </c>
      <c r="G57" s="101" t="s">
        <v>27</v>
      </c>
      <c r="H57" s="94" t="s">
        <v>104</v>
      </c>
      <c r="I57" s="169"/>
      <c r="J57" s="169"/>
      <c r="K57" s="139"/>
      <c r="L57" s="139"/>
      <c r="M57" s="160"/>
      <c r="N57" s="163"/>
      <c r="O57" s="166"/>
      <c r="P57" s="51"/>
      <c r="Q57" s="62"/>
    </row>
    <row r="58" spans="1:17" s="5" customFormat="1" ht="18.75" customHeight="1" thickBot="1">
      <c r="A58" s="173"/>
      <c r="B58" s="63">
        <v>16</v>
      </c>
      <c r="C58" s="63">
        <v>10010879441</v>
      </c>
      <c r="D58" s="71"/>
      <c r="E58" s="77" t="s">
        <v>111</v>
      </c>
      <c r="F58" s="54" t="s">
        <v>68</v>
      </c>
      <c r="G58" s="54" t="s">
        <v>27</v>
      </c>
      <c r="H58" s="95" t="s">
        <v>104</v>
      </c>
      <c r="I58" s="172"/>
      <c r="J58" s="172"/>
      <c r="K58" s="141"/>
      <c r="L58" s="141"/>
      <c r="M58" s="174"/>
      <c r="N58" s="164"/>
      <c r="O58" s="167"/>
      <c r="P58" s="64"/>
      <c r="Q58" s="65"/>
    </row>
    <row r="59" spans="1:17" ht="18.75" customHeight="1" thickTop="1">
      <c r="A59" s="156">
        <v>7</v>
      </c>
      <c r="B59" s="78">
        <v>41</v>
      </c>
      <c r="C59" s="78">
        <v>10036020932</v>
      </c>
      <c r="D59" s="79"/>
      <c r="E59" s="80" t="s">
        <v>112</v>
      </c>
      <c r="F59" s="81" t="s">
        <v>64</v>
      </c>
      <c r="G59" s="81" t="s">
        <v>65</v>
      </c>
      <c r="H59" s="82" t="s">
        <v>113</v>
      </c>
      <c r="I59" s="168">
        <v>6.1150347222222222E-3</v>
      </c>
      <c r="J59" s="168">
        <v>6.72505787037037E-3</v>
      </c>
      <c r="K59" s="138">
        <v>6.8008796296296289E-3</v>
      </c>
      <c r="L59" s="138">
        <f>SUM(I59:K61)</f>
        <v>1.9640972222222219E-2</v>
      </c>
      <c r="M59" s="159">
        <f>I59+J59+K59+I62+J62+K62</f>
        <v>4.1522638888888887E-2</v>
      </c>
      <c r="N59" s="162">
        <f>M59-$M$23</f>
        <v>2.0836111111111125E-3</v>
      </c>
      <c r="O59" s="165">
        <v>48.165999999999997</v>
      </c>
      <c r="P59" s="59"/>
      <c r="Q59" s="60"/>
    </row>
    <row r="60" spans="1:17" ht="18.75" customHeight="1">
      <c r="A60" s="157"/>
      <c r="B60" s="53">
        <v>42</v>
      </c>
      <c r="C60" s="53">
        <v>10034971615</v>
      </c>
      <c r="D60" s="52"/>
      <c r="E60" s="61" t="s">
        <v>114</v>
      </c>
      <c r="F60" s="53" t="s">
        <v>94</v>
      </c>
      <c r="G60" s="53" t="s">
        <v>65</v>
      </c>
      <c r="H60" s="90" t="s">
        <v>113</v>
      </c>
      <c r="I60" s="169"/>
      <c r="J60" s="169"/>
      <c r="K60" s="139"/>
      <c r="L60" s="139"/>
      <c r="M60" s="160"/>
      <c r="N60" s="163"/>
      <c r="O60" s="166"/>
      <c r="P60" s="66"/>
      <c r="Q60" s="67"/>
    </row>
    <row r="61" spans="1:17" ht="18.75" customHeight="1">
      <c r="A61" s="157"/>
      <c r="B61" s="68">
        <v>43</v>
      </c>
      <c r="C61" s="53">
        <v>10036095805</v>
      </c>
      <c r="D61" s="52"/>
      <c r="E61" s="69" t="s">
        <v>115</v>
      </c>
      <c r="F61" s="53" t="s">
        <v>64</v>
      </c>
      <c r="G61" s="53" t="s">
        <v>27</v>
      </c>
      <c r="H61" s="90" t="s">
        <v>113</v>
      </c>
      <c r="I61" s="170"/>
      <c r="J61" s="170"/>
      <c r="K61" s="139"/>
      <c r="L61" s="139"/>
      <c r="M61" s="160"/>
      <c r="N61" s="163"/>
      <c r="O61" s="166"/>
      <c r="P61" s="66"/>
      <c r="Q61" s="67"/>
    </row>
    <row r="62" spans="1:17" ht="18.75" customHeight="1">
      <c r="A62" s="157"/>
      <c r="B62" s="53">
        <v>44</v>
      </c>
      <c r="C62" s="53">
        <v>10034982729</v>
      </c>
      <c r="D62" s="52"/>
      <c r="E62" s="61" t="s">
        <v>116</v>
      </c>
      <c r="F62" s="53" t="s">
        <v>59</v>
      </c>
      <c r="G62" s="53" t="s">
        <v>27</v>
      </c>
      <c r="H62" s="90" t="s">
        <v>113</v>
      </c>
      <c r="I62" s="171">
        <v>6.7645370370370368E-3</v>
      </c>
      <c r="J62" s="171">
        <v>7.4458912037037037E-3</v>
      </c>
      <c r="K62" s="140">
        <v>7.671238425925926E-3</v>
      </c>
      <c r="L62" s="140">
        <f>SUM(I62:K64)</f>
        <v>2.1881666666666667E-2</v>
      </c>
      <c r="M62" s="160"/>
      <c r="N62" s="163"/>
      <c r="O62" s="166"/>
      <c r="P62" s="66"/>
      <c r="Q62" s="67"/>
    </row>
    <row r="63" spans="1:17" ht="18.75" customHeight="1">
      <c r="A63" s="157"/>
      <c r="B63" s="53">
        <v>45</v>
      </c>
      <c r="C63" s="53">
        <v>10009045333</v>
      </c>
      <c r="D63" s="70"/>
      <c r="E63" s="61" t="s">
        <v>117</v>
      </c>
      <c r="F63" s="53" t="s">
        <v>81</v>
      </c>
      <c r="G63" s="53" t="s">
        <v>27</v>
      </c>
      <c r="H63" s="90" t="s">
        <v>113</v>
      </c>
      <c r="I63" s="169"/>
      <c r="J63" s="169"/>
      <c r="K63" s="139"/>
      <c r="L63" s="139"/>
      <c r="M63" s="160"/>
      <c r="N63" s="163"/>
      <c r="O63" s="166"/>
      <c r="P63" s="51"/>
      <c r="Q63" s="62"/>
    </row>
    <row r="64" spans="1:17" ht="18.75" customHeight="1" thickBot="1">
      <c r="A64" s="173"/>
      <c r="B64" s="83">
        <v>46</v>
      </c>
      <c r="C64" s="101">
        <v>10010880653</v>
      </c>
      <c r="D64" s="84"/>
      <c r="E64" s="85" t="s">
        <v>118</v>
      </c>
      <c r="F64" s="86" t="s">
        <v>94</v>
      </c>
      <c r="G64" s="86" t="s">
        <v>65</v>
      </c>
      <c r="H64" s="87" t="s">
        <v>113</v>
      </c>
      <c r="I64" s="172"/>
      <c r="J64" s="172"/>
      <c r="K64" s="141"/>
      <c r="L64" s="141"/>
      <c r="M64" s="174"/>
      <c r="N64" s="164"/>
      <c r="O64" s="167"/>
      <c r="P64" s="64"/>
      <c r="Q64" s="65"/>
    </row>
    <row r="65" spans="1:17" ht="18.75" customHeight="1" thickTop="1">
      <c r="A65" s="156">
        <v>8</v>
      </c>
      <c r="B65" s="78">
        <v>61</v>
      </c>
      <c r="C65" s="78">
        <v>10011831253</v>
      </c>
      <c r="D65" s="79"/>
      <c r="E65" s="80" t="s">
        <v>119</v>
      </c>
      <c r="F65" s="81" t="s">
        <v>86</v>
      </c>
      <c r="G65" s="81" t="s">
        <v>27</v>
      </c>
      <c r="H65" s="82" t="s">
        <v>120</v>
      </c>
      <c r="I65" s="168">
        <v>6.2435532407407396E-3</v>
      </c>
      <c r="J65" s="168">
        <v>6.7970949074074071E-3</v>
      </c>
      <c r="K65" s="138">
        <v>6.7753356481481475E-3</v>
      </c>
      <c r="L65" s="138">
        <f>SUM(I65:K67)</f>
        <v>1.9815983796296295E-2</v>
      </c>
      <c r="M65" s="159">
        <f>I65+J65+K65+I68+J68+K68</f>
        <v>4.2974560185185189E-2</v>
      </c>
      <c r="N65" s="162">
        <f>M65-$M$23</f>
        <v>3.5355324074074143E-3</v>
      </c>
      <c r="O65" s="165">
        <v>46.539000000000001</v>
      </c>
      <c r="P65" s="59"/>
      <c r="Q65" s="60"/>
    </row>
    <row r="66" spans="1:17" ht="18.75" customHeight="1">
      <c r="A66" s="157"/>
      <c r="B66" s="53">
        <v>62</v>
      </c>
      <c r="C66" s="53">
        <v>10036034268</v>
      </c>
      <c r="D66" s="52"/>
      <c r="E66" s="61" t="s">
        <v>121</v>
      </c>
      <c r="F66" s="53" t="s">
        <v>64</v>
      </c>
      <c r="G66" s="53" t="s">
        <v>65</v>
      </c>
      <c r="H66" s="90" t="s">
        <v>120</v>
      </c>
      <c r="I66" s="169"/>
      <c r="J66" s="169"/>
      <c r="K66" s="139"/>
      <c r="L66" s="139"/>
      <c r="M66" s="160"/>
      <c r="N66" s="163"/>
      <c r="O66" s="166"/>
      <c r="P66" s="66"/>
      <c r="Q66" s="67"/>
    </row>
    <row r="67" spans="1:17" ht="18.75" customHeight="1">
      <c r="A67" s="157"/>
      <c r="B67" s="68">
        <v>63</v>
      </c>
      <c r="C67" s="53">
        <v>10053975733</v>
      </c>
      <c r="D67" s="52"/>
      <c r="E67" s="69" t="s">
        <v>122</v>
      </c>
      <c r="F67" s="53" t="s">
        <v>94</v>
      </c>
      <c r="G67" s="53" t="s">
        <v>65</v>
      </c>
      <c r="H67" s="90" t="s">
        <v>120</v>
      </c>
      <c r="I67" s="170"/>
      <c r="J67" s="170"/>
      <c r="K67" s="139"/>
      <c r="L67" s="139"/>
      <c r="M67" s="160"/>
      <c r="N67" s="163"/>
      <c r="O67" s="166"/>
      <c r="P67" s="66"/>
      <c r="Q67" s="67"/>
    </row>
    <row r="68" spans="1:17" ht="18.75" customHeight="1">
      <c r="A68" s="157"/>
      <c r="B68" s="53">
        <v>64</v>
      </c>
      <c r="C68" s="53">
        <v>10005989227</v>
      </c>
      <c r="D68" s="52"/>
      <c r="E68" s="61" t="s">
        <v>123</v>
      </c>
      <c r="F68" s="53" t="s">
        <v>124</v>
      </c>
      <c r="G68" s="53" t="s">
        <v>27</v>
      </c>
      <c r="H68" s="90" t="s">
        <v>120</v>
      </c>
      <c r="I68" s="171">
        <v>7.2638888888888892E-3</v>
      </c>
      <c r="J68" s="171">
        <v>8.0309374999999999E-3</v>
      </c>
      <c r="K68" s="140">
        <v>7.8637500000000009E-3</v>
      </c>
      <c r="L68" s="140">
        <f>SUM(I68:K70)</f>
        <v>2.315857638888889E-2</v>
      </c>
      <c r="M68" s="160"/>
      <c r="N68" s="163"/>
      <c r="O68" s="166"/>
      <c r="P68" s="66"/>
      <c r="Q68" s="67"/>
    </row>
    <row r="69" spans="1:17" ht="18.75" customHeight="1">
      <c r="A69" s="157"/>
      <c r="B69" s="53">
        <v>65</v>
      </c>
      <c r="C69" s="53">
        <v>10009184163</v>
      </c>
      <c r="D69" s="70"/>
      <c r="E69" s="61" t="s">
        <v>125</v>
      </c>
      <c r="F69" s="53" t="s">
        <v>101</v>
      </c>
      <c r="G69" s="53" t="s">
        <v>27</v>
      </c>
      <c r="H69" s="90" t="s">
        <v>120</v>
      </c>
      <c r="I69" s="169"/>
      <c r="J69" s="169"/>
      <c r="K69" s="139"/>
      <c r="L69" s="139"/>
      <c r="M69" s="160"/>
      <c r="N69" s="163"/>
      <c r="O69" s="166"/>
      <c r="P69" s="51"/>
      <c r="Q69" s="62"/>
    </row>
    <row r="70" spans="1:17" ht="18.75" customHeight="1" thickBot="1">
      <c r="A70" s="173"/>
      <c r="B70" s="83">
        <v>66</v>
      </c>
      <c r="C70" s="101">
        <v>10079505224</v>
      </c>
      <c r="D70" s="84"/>
      <c r="E70" s="85" t="s">
        <v>126</v>
      </c>
      <c r="F70" s="86" t="s">
        <v>81</v>
      </c>
      <c r="G70" s="86" t="s">
        <v>65</v>
      </c>
      <c r="H70" s="87" t="s">
        <v>120</v>
      </c>
      <c r="I70" s="172"/>
      <c r="J70" s="172"/>
      <c r="K70" s="141"/>
      <c r="L70" s="141"/>
      <c r="M70" s="174"/>
      <c r="N70" s="164"/>
      <c r="O70" s="167"/>
      <c r="P70" s="64"/>
      <c r="Q70" s="65"/>
    </row>
    <row r="71" spans="1:17" s="5" customFormat="1" ht="18.75" customHeight="1" thickTop="1">
      <c r="A71" s="156">
        <v>9</v>
      </c>
      <c r="B71" s="78">
        <v>1</v>
      </c>
      <c r="C71" s="78">
        <v>10101760761</v>
      </c>
      <c r="D71" s="79"/>
      <c r="E71" s="80" t="s">
        <v>127</v>
      </c>
      <c r="F71" s="81" t="s">
        <v>64</v>
      </c>
      <c r="G71" s="81" t="s">
        <v>65</v>
      </c>
      <c r="H71" s="82" t="s">
        <v>128</v>
      </c>
      <c r="I71" s="168">
        <v>6.3627546296296305E-3</v>
      </c>
      <c r="J71" s="168">
        <v>7.1626967592592593E-3</v>
      </c>
      <c r="K71" s="138">
        <v>7.195E-3</v>
      </c>
      <c r="L71" s="138">
        <f>SUM(I71:K73)</f>
        <v>2.0720451388888891E-2</v>
      </c>
      <c r="M71" s="159">
        <f>I71+J71+K71+I74+J74+K74</f>
        <v>4.3045266203703705E-2</v>
      </c>
      <c r="N71" s="162">
        <f>M71-$M$23</f>
        <v>3.6062384259259311E-3</v>
      </c>
      <c r="O71" s="165">
        <v>46.463000000000001</v>
      </c>
      <c r="P71" s="59"/>
      <c r="Q71" s="60"/>
    </row>
    <row r="72" spans="1:17" s="5" customFormat="1" ht="18.75" customHeight="1">
      <c r="A72" s="157"/>
      <c r="B72" s="53">
        <v>2</v>
      </c>
      <c r="C72" s="53">
        <v>10054691513</v>
      </c>
      <c r="D72" s="52"/>
      <c r="E72" s="61" t="s">
        <v>129</v>
      </c>
      <c r="F72" s="53" t="s">
        <v>94</v>
      </c>
      <c r="G72" s="53" t="s">
        <v>27</v>
      </c>
      <c r="H72" s="90" t="s">
        <v>128</v>
      </c>
      <c r="I72" s="169"/>
      <c r="J72" s="169"/>
      <c r="K72" s="139"/>
      <c r="L72" s="139"/>
      <c r="M72" s="160"/>
      <c r="N72" s="163"/>
      <c r="O72" s="166"/>
      <c r="P72" s="66"/>
      <c r="Q72" s="67"/>
    </row>
    <row r="73" spans="1:17" s="5" customFormat="1" ht="18.75" customHeight="1">
      <c r="A73" s="157"/>
      <c r="B73" s="68">
        <v>3</v>
      </c>
      <c r="C73" s="53">
        <v>10003215835</v>
      </c>
      <c r="D73" s="52"/>
      <c r="E73" s="69" t="s">
        <v>130</v>
      </c>
      <c r="F73" s="53" t="s">
        <v>131</v>
      </c>
      <c r="G73" s="53" t="s">
        <v>27</v>
      </c>
      <c r="H73" s="90" t="s">
        <v>128</v>
      </c>
      <c r="I73" s="170"/>
      <c r="J73" s="170"/>
      <c r="K73" s="139"/>
      <c r="L73" s="139"/>
      <c r="M73" s="160"/>
      <c r="N73" s="163"/>
      <c r="O73" s="166"/>
      <c r="P73" s="66"/>
      <c r="Q73" s="67"/>
    </row>
    <row r="74" spans="1:17" s="5" customFormat="1" ht="18.75" customHeight="1">
      <c r="A74" s="157"/>
      <c r="B74" s="53">
        <v>4</v>
      </c>
      <c r="C74" s="53">
        <v>10010879340</v>
      </c>
      <c r="D74" s="52"/>
      <c r="E74" s="61" t="s">
        <v>132</v>
      </c>
      <c r="F74" s="53" t="s">
        <v>101</v>
      </c>
      <c r="G74" s="53" t="s">
        <v>27</v>
      </c>
      <c r="H74" s="90" t="s">
        <v>128</v>
      </c>
      <c r="I74" s="171">
        <v>7.0669907407407409E-3</v>
      </c>
      <c r="J74" s="171">
        <v>7.6128009259259256E-3</v>
      </c>
      <c r="K74" s="140">
        <v>7.6450231481481482E-3</v>
      </c>
      <c r="L74" s="140">
        <f>SUM(I74:K76)</f>
        <v>2.2324814814814815E-2</v>
      </c>
      <c r="M74" s="160"/>
      <c r="N74" s="163"/>
      <c r="O74" s="166"/>
      <c r="P74" s="66"/>
      <c r="Q74" s="67"/>
    </row>
    <row r="75" spans="1:17" s="5" customFormat="1" ht="18.75" customHeight="1">
      <c r="A75" s="157"/>
      <c r="B75" s="53">
        <v>5</v>
      </c>
      <c r="C75" s="53">
        <v>10010674226</v>
      </c>
      <c r="D75" s="70"/>
      <c r="E75" s="61" t="s">
        <v>133</v>
      </c>
      <c r="F75" s="53" t="s">
        <v>84</v>
      </c>
      <c r="G75" s="53" t="s">
        <v>27</v>
      </c>
      <c r="H75" s="90" t="s">
        <v>128</v>
      </c>
      <c r="I75" s="169"/>
      <c r="J75" s="169"/>
      <c r="K75" s="139"/>
      <c r="L75" s="139"/>
      <c r="M75" s="160"/>
      <c r="N75" s="163"/>
      <c r="O75" s="166"/>
      <c r="P75" s="51"/>
      <c r="Q75" s="62"/>
    </row>
    <row r="76" spans="1:17" s="5" customFormat="1" ht="18.75" customHeight="1" thickBot="1">
      <c r="A76" s="173"/>
      <c r="B76" s="83">
        <v>6</v>
      </c>
      <c r="C76" s="101">
        <v>10091997915</v>
      </c>
      <c r="D76" s="84"/>
      <c r="E76" s="85" t="s">
        <v>134</v>
      </c>
      <c r="F76" s="86" t="s">
        <v>77</v>
      </c>
      <c r="G76" s="86" t="s">
        <v>27</v>
      </c>
      <c r="H76" s="87" t="s">
        <v>128</v>
      </c>
      <c r="I76" s="172"/>
      <c r="J76" s="172"/>
      <c r="K76" s="141"/>
      <c r="L76" s="141"/>
      <c r="M76" s="174"/>
      <c r="N76" s="164"/>
      <c r="O76" s="167"/>
      <c r="P76" s="64"/>
      <c r="Q76" s="65"/>
    </row>
    <row r="77" spans="1:17" ht="18.75" customHeight="1" thickTop="1">
      <c r="A77" s="156">
        <v>10</v>
      </c>
      <c r="B77" s="78">
        <v>51</v>
      </c>
      <c r="C77" s="78">
        <v>10013903013</v>
      </c>
      <c r="D77" s="79"/>
      <c r="E77" s="80" t="s">
        <v>135</v>
      </c>
      <c r="F77" s="81" t="s">
        <v>68</v>
      </c>
      <c r="G77" s="81" t="s">
        <v>65</v>
      </c>
      <c r="H77" s="82" t="s">
        <v>136</v>
      </c>
      <c r="I77" s="168">
        <v>6.384710648148148E-3</v>
      </c>
      <c r="J77" s="168">
        <v>7.02792824074074E-3</v>
      </c>
      <c r="K77" s="138">
        <v>7.0435300925925934E-3</v>
      </c>
      <c r="L77" s="138">
        <f>SUM(I77:K79)</f>
        <v>2.045616898148148E-2</v>
      </c>
      <c r="M77" s="159">
        <f>I77+J77+K77+I80+J80+K80</f>
        <v>4.4517569444444446E-2</v>
      </c>
      <c r="N77" s="162">
        <f>M77-$M$23</f>
        <v>5.0785416666666722E-3</v>
      </c>
      <c r="O77" s="165">
        <v>44.926000000000002</v>
      </c>
      <c r="P77" s="59"/>
      <c r="Q77" s="60"/>
    </row>
    <row r="78" spans="1:17" ht="18.75" customHeight="1">
      <c r="A78" s="157"/>
      <c r="B78" s="53">
        <v>52</v>
      </c>
      <c r="C78" s="53">
        <v>10089398921</v>
      </c>
      <c r="D78" s="52"/>
      <c r="E78" s="61" t="s">
        <v>137</v>
      </c>
      <c r="F78" s="53" t="s">
        <v>62</v>
      </c>
      <c r="G78" s="53">
        <v>1</v>
      </c>
      <c r="H78" s="90" t="s">
        <v>136</v>
      </c>
      <c r="I78" s="169"/>
      <c r="J78" s="169"/>
      <c r="K78" s="139"/>
      <c r="L78" s="139"/>
      <c r="M78" s="160"/>
      <c r="N78" s="163"/>
      <c r="O78" s="166"/>
      <c r="P78" s="66"/>
      <c r="Q78" s="67"/>
    </row>
    <row r="79" spans="1:17" ht="18.75" customHeight="1">
      <c r="A79" s="157"/>
      <c r="B79" s="68">
        <v>53</v>
      </c>
      <c r="C79" s="53">
        <v>10034968682</v>
      </c>
      <c r="D79" s="52"/>
      <c r="E79" s="69" t="s">
        <v>138</v>
      </c>
      <c r="F79" s="53" t="s">
        <v>77</v>
      </c>
      <c r="G79" s="53" t="s">
        <v>65</v>
      </c>
      <c r="H79" s="90" t="s">
        <v>136</v>
      </c>
      <c r="I79" s="170"/>
      <c r="J79" s="170"/>
      <c r="K79" s="139"/>
      <c r="L79" s="139"/>
      <c r="M79" s="160"/>
      <c r="N79" s="163"/>
      <c r="O79" s="166"/>
      <c r="P79" s="66"/>
      <c r="Q79" s="67"/>
    </row>
    <row r="80" spans="1:17" ht="18.75" customHeight="1">
      <c r="A80" s="157"/>
      <c r="B80" s="53">
        <v>54</v>
      </c>
      <c r="C80" s="53">
        <v>10036066301</v>
      </c>
      <c r="D80" s="52"/>
      <c r="E80" s="61" t="s">
        <v>139</v>
      </c>
      <c r="F80" s="53" t="s">
        <v>64</v>
      </c>
      <c r="G80" s="53" t="s">
        <v>65</v>
      </c>
      <c r="H80" s="90" t="s">
        <v>136</v>
      </c>
      <c r="I80" s="171">
        <v>7.5599537037037033E-3</v>
      </c>
      <c r="J80" s="171">
        <v>8.2526620370370375E-3</v>
      </c>
      <c r="K80" s="140">
        <v>8.2487847222222216E-3</v>
      </c>
      <c r="L80" s="140">
        <f>SUM(I80:K82)</f>
        <v>2.4061400462962963E-2</v>
      </c>
      <c r="M80" s="160"/>
      <c r="N80" s="163"/>
      <c r="O80" s="166"/>
      <c r="P80" s="66"/>
      <c r="Q80" s="67"/>
    </row>
    <row r="81" spans="1:17" ht="18.75" customHeight="1">
      <c r="A81" s="157"/>
      <c r="B81" s="53">
        <v>55</v>
      </c>
      <c r="C81" s="53">
        <v>10012584621</v>
      </c>
      <c r="D81" s="70"/>
      <c r="E81" s="61" t="s">
        <v>140</v>
      </c>
      <c r="F81" s="53" t="s">
        <v>141</v>
      </c>
      <c r="G81" s="53" t="s">
        <v>27</v>
      </c>
      <c r="H81" s="90" t="s">
        <v>136</v>
      </c>
      <c r="I81" s="169"/>
      <c r="J81" s="169"/>
      <c r="K81" s="139"/>
      <c r="L81" s="139"/>
      <c r="M81" s="160"/>
      <c r="N81" s="163"/>
      <c r="O81" s="166"/>
      <c r="P81" s="51"/>
      <c r="Q81" s="62"/>
    </row>
    <row r="82" spans="1:17" ht="18.75" customHeight="1" thickBot="1">
      <c r="A82" s="173"/>
      <c r="B82" s="83">
        <v>56</v>
      </c>
      <c r="C82" s="101">
        <v>10034937663</v>
      </c>
      <c r="D82" s="84"/>
      <c r="E82" s="85" t="s">
        <v>142</v>
      </c>
      <c r="F82" s="86" t="s">
        <v>59</v>
      </c>
      <c r="G82" s="86" t="s">
        <v>65</v>
      </c>
      <c r="H82" s="87" t="s">
        <v>136</v>
      </c>
      <c r="I82" s="172"/>
      <c r="J82" s="172"/>
      <c r="K82" s="141"/>
      <c r="L82" s="141"/>
      <c r="M82" s="174"/>
      <c r="N82" s="164"/>
      <c r="O82" s="167"/>
      <c r="P82" s="64"/>
      <c r="Q82" s="65"/>
    </row>
    <row r="83" spans="1:17" ht="18.75" customHeight="1" thickTop="1">
      <c r="A83" s="156" t="s">
        <v>173</v>
      </c>
      <c r="B83" s="78">
        <v>101</v>
      </c>
      <c r="C83" s="78">
        <v>10036092771</v>
      </c>
      <c r="D83" s="79"/>
      <c r="E83" s="80" t="s">
        <v>143</v>
      </c>
      <c r="F83" s="81" t="s">
        <v>144</v>
      </c>
      <c r="G83" s="81" t="s">
        <v>23</v>
      </c>
      <c r="H83" s="82" t="s">
        <v>26</v>
      </c>
      <c r="I83" s="168">
        <v>5.9776620370370374E-3</v>
      </c>
      <c r="J83" s="168">
        <v>6.6601736111111115E-3</v>
      </c>
      <c r="K83" s="138">
        <v>6.5772222222222213E-3</v>
      </c>
      <c r="L83" s="138">
        <f>SUM(I83:K85)</f>
        <v>1.921505787037037E-2</v>
      </c>
      <c r="M83" s="159">
        <f>I83+J83+K83+I86+J86+K86</f>
        <v>4.0247013888888884E-2</v>
      </c>
      <c r="N83" s="162">
        <f>M83-$M$23</f>
        <v>8.0798611111111002E-4</v>
      </c>
      <c r="O83" s="165">
        <v>49.692999999999998</v>
      </c>
      <c r="P83" s="59"/>
      <c r="Q83" s="60"/>
    </row>
    <row r="84" spans="1:17" ht="18.75" customHeight="1">
      <c r="A84" s="157"/>
      <c r="B84" s="53">
        <v>102</v>
      </c>
      <c r="C84" s="53">
        <v>10036018912</v>
      </c>
      <c r="D84" s="52"/>
      <c r="E84" s="61" t="s">
        <v>145</v>
      </c>
      <c r="F84" s="53" t="s">
        <v>144</v>
      </c>
      <c r="G84" s="53" t="s">
        <v>65</v>
      </c>
      <c r="H84" s="90" t="s">
        <v>26</v>
      </c>
      <c r="I84" s="169"/>
      <c r="J84" s="169"/>
      <c r="K84" s="139"/>
      <c r="L84" s="139"/>
      <c r="M84" s="160"/>
      <c r="N84" s="163"/>
      <c r="O84" s="166"/>
      <c r="P84" s="66"/>
      <c r="Q84" s="67"/>
    </row>
    <row r="85" spans="1:17" ht="18.75" customHeight="1">
      <c r="A85" s="157"/>
      <c r="B85" s="68">
        <v>103</v>
      </c>
      <c r="C85" s="53">
        <v>10036018811</v>
      </c>
      <c r="D85" s="52"/>
      <c r="E85" s="69" t="s">
        <v>146</v>
      </c>
      <c r="F85" s="53" t="s">
        <v>144</v>
      </c>
      <c r="G85" s="53" t="s">
        <v>23</v>
      </c>
      <c r="H85" s="90" t="s">
        <v>26</v>
      </c>
      <c r="I85" s="170"/>
      <c r="J85" s="170"/>
      <c r="K85" s="139"/>
      <c r="L85" s="139"/>
      <c r="M85" s="160"/>
      <c r="N85" s="163"/>
      <c r="O85" s="166"/>
      <c r="P85" s="66"/>
      <c r="Q85" s="67"/>
    </row>
    <row r="86" spans="1:17" ht="18.75" customHeight="1">
      <c r="A86" s="157"/>
      <c r="B86" s="53">
        <v>104</v>
      </c>
      <c r="C86" s="53">
        <v>10054263400</v>
      </c>
      <c r="D86" s="52"/>
      <c r="E86" s="61" t="s">
        <v>147</v>
      </c>
      <c r="F86" s="53" t="s">
        <v>148</v>
      </c>
      <c r="G86" s="53">
        <v>0</v>
      </c>
      <c r="H86" s="90" t="s">
        <v>26</v>
      </c>
      <c r="I86" s="171">
        <v>6.5773379629629628E-3</v>
      </c>
      <c r="J86" s="171">
        <v>7.2828819444444443E-3</v>
      </c>
      <c r="K86" s="140">
        <v>7.1717361111111105E-3</v>
      </c>
      <c r="L86" s="140">
        <f>SUM(I86:K88)</f>
        <v>2.1031956018518518E-2</v>
      </c>
      <c r="M86" s="160"/>
      <c r="N86" s="163"/>
      <c r="O86" s="166"/>
      <c r="P86" s="66"/>
      <c r="Q86" s="67"/>
    </row>
    <row r="87" spans="1:17" ht="18.75" customHeight="1">
      <c r="A87" s="157"/>
      <c r="B87" s="53">
        <v>105</v>
      </c>
      <c r="C87" s="53">
        <v>10036018306</v>
      </c>
      <c r="D87" s="70"/>
      <c r="E87" s="61" t="s">
        <v>149</v>
      </c>
      <c r="F87" s="53" t="s">
        <v>144</v>
      </c>
      <c r="G87" s="53" t="s">
        <v>65</v>
      </c>
      <c r="H87" s="90" t="s">
        <v>26</v>
      </c>
      <c r="I87" s="169"/>
      <c r="J87" s="169"/>
      <c r="K87" s="139"/>
      <c r="L87" s="139"/>
      <c r="M87" s="160"/>
      <c r="N87" s="163"/>
      <c r="O87" s="166"/>
      <c r="P87" s="51"/>
      <c r="Q87" s="62"/>
    </row>
    <row r="88" spans="1:17" ht="18.75" customHeight="1" thickBot="1">
      <c r="A88" s="158"/>
      <c r="B88" s="102">
        <v>106</v>
      </c>
      <c r="C88" s="102">
        <v>10036076809</v>
      </c>
      <c r="D88" s="91"/>
      <c r="E88" s="92" t="s">
        <v>150</v>
      </c>
      <c r="F88" s="102" t="s">
        <v>148</v>
      </c>
      <c r="G88" s="102">
        <v>0</v>
      </c>
      <c r="H88" s="93" t="s">
        <v>26</v>
      </c>
      <c r="I88" s="172"/>
      <c r="J88" s="172"/>
      <c r="K88" s="141"/>
      <c r="L88" s="141"/>
      <c r="M88" s="161"/>
      <c r="N88" s="164"/>
      <c r="O88" s="167"/>
      <c r="P88" s="74"/>
      <c r="Q88" s="75"/>
    </row>
    <row r="89" spans="1:17" ht="8.25" customHeight="1" thickTop="1" thickBot="1">
      <c r="A89" s="133"/>
      <c r="B89" s="124"/>
      <c r="C89" s="124"/>
      <c r="D89" s="5"/>
      <c r="E89" s="125"/>
      <c r="F89" s="124"/>
      <c r="G89" s="124"/>
      <c r="H89" s="126"/>
      <c r="I89" s="127"/>
      <c r="J89" s="127"/>
      <c r="K89" s="128"/>
      <c r="L89" s="128"/>
      <c r="M89" s="129"/>
      <c r="N89" s="130"/>
      <c r="O89" s="131"/>
      <c r="P89" s="132"/>
      <c r="Q89" s="134"/>
    </row>
    <row r="90" spans="1:17" ht="16" thickTop="1">
      <c r="A90" s="150" t="s">
        <v>5</v>
      </c>
      <c r="B90" s="151"/>
      <c r="C90" s="151"/>
      <c r="D90" s="151"/>
      <c r="E90" s="151"/>
      <c r="F90" s="151"/>
      <c r="G90" s="151"/>
      <c r="H90" s="151"/>
      <c r="I90" s="152" t="s">
        <v>6</v>
      </c>
      <c r="J90" s="152"/>
      <c r="K90" s="152"/>
      <c r="L90" s="152"/>
      <c r="M90" s="152"/>
      <c r="N90" s="152"/>
      <c r="O90" s="152"/>
      <c r="P90" s="152"/>
      <c r="Q90" s="153"/>
    </row>
    <row r="91" spans="1:17" ht="15">
      <c r="A91" s="107" t="s">
        <v>152</v>
      </c>
      <c r="B91" s="36"/>
      <c r="C91" s="108" t="s">
        <v>165</v>
      </c>
      <c r="D91" s="36"/>
      <c r="E91" s="36"/>
      <c r="F91" s="36"/>
      <c r="G91" s="36"/>
      <c r="H91" s="96"/>
      <c r="I91" s="109" t="s">
        <v>153</v>
      </c>
      <c r="K91" s="110"/>
      <c r="L91" s="111">
        <v>10</v>
      </c>
      <c r="O91" s="110" t="s">
        <v>73</v>
      </c>
      <c r="P91" s="112" t="s">
        <v>166</v>
      </c>
      <c r="Q91" s="106"/>
    </row>
    <row r="92" spans="1:17" ht="15">
      <c r="A92" s="113" t="s">
        <v>154</v>
      </c>
      <c r="B92" s="104"/>
      <c r="C92" s="114">
        <v>0.56999999999999995</v>
      </c>
      <c r="D92" s="104"/>
      <c r="E92" s="104"/>
      <c r="F92" s="104"/>
      <c r="G92" s="104"/>
      <c r="I92" s="115" t="s">
        <v>155</v>
      </c>
      <c r="K92" s="25"/>
      <c r="L92" s="22">
        <v>60</v>
      </c>
      <c r="O92" s="25" t="s">
        <v>23</v>
      </c>
      <c r="P92" s="116" t="s">
        <v>169</v>
      </c>
      <c r="Q92" s="106"/>
    </row>
    <row r="93" spans="1:17" ht="15">
      <c r="A93" s="103" t="s">
        <v>156</v>
      </c>
      <c r="B93" s="104"/>
      <c r="C93" s="117" t="s">
        <v>157</v>
      </c>
      <c r="D93" s="104"/>
      <c r="E93" s="104"/>
      <c r="F93" s="104"/>
      <c r="G93" s="104"/>
      <c r="I93" s="115" t="s">
        <v>158</v>
      </c>
      <c r="K93" s="25"/>
      <c r="L93" s="22">
        <v>60</v>
      </c>
      <c r="O93" s="25" t="s">
        <v>27</v>
      </c>
      <c r="P93" s="116" t="s">
        <v>168</v>
      </c>
      <c r="Q93" s="106"/>
    </row>
    <row r="94" spans="1:17" ht="15">
      <c r="A94" s="113" t="s">
        <v>159</v>
      </c>
      <c r="B94" s="104"/>
      <c r="C94" s="117"/>
      <c r="D94" s="104"/>
      <c r="E94" s="104"/>
      <c r="F94" s="104"/>
      <c r="G94" s="104"/>
      <c r="I94" s="115" t="s">
        <v>160</v>
      </c>
      <c r="K94" s="25"/>
      <c r="L94" s="22">
        <v>60</v>
      </c>
      <c r="O94" s="25" t="s">
        <v>65</v>
      </c>
      <c r="P94" s="116" t="s">
        <v>167</v>
      </c>
      <c r="Q94" s="106"/>
    </row>
    <row r="95" spans="1:17" ht="15">
      <c r="A95" s="103"/>
      <c r="B95" s="104"/>
      <c r="C95" s="104"/>
      <c r="D95" s="104"/>
      <c r="E95" s="104"/>
      <c r="F95" s="104"/>
      <c r="G95" s="104"/>
      <c r="I95" s="115" t="s">
        <v>161</v>
      </c>
      <c r="K95" s="25"/>
      <c r="L95" s="22">
        <v>0</v>
      </c>
      <c r="O95" s="25" t="s">
        <v>162</v>
      </c>
      <c r="P95" s="116" t="s">
        <v>166</v>
      </c>
      <c r="Q95" s="106"/>
    </row>
    <row r="96" spans="1:17" ht="15">
      <c r="A96" s="103"/>
      <c r="B96" s="104"/>
      <c r="C96" s="104"/>
      <c r="D96" s="104"/>
      <c r="E96" s="104"/>
      <c r="F96" s="104"/>
      <c r="G96" s="104"/>
      <c r="I96" s="115" t="s">
        <v>163</v>
      </c>
      <c r="K96" s="25"/>
      <c r="L96" s="22">
        <v>0</v>
      </c>
      <c r="M96" s="25"/>
      <c r="N96" s="25"/>
      <c r="O96" s="25"/>
      <c r="P96" s="25"/>
      <c r="Q96" s="106"/>
    </row>
    <row r="97" spans="1:17" ht="15">
      <c r="A97" s="118"/>
      <c r="B97" s="21"/>
      <c r="C97" s="21"/>
      <c r="D97" s="21"/>
      <c r="E97" s="21"/>
      <c r="F97" s="21"/>
      <c r="G97" s="21"/>
      <c r="H97" s="119"/>
      <c r="I97" s="120" t="s">
        <v>164</v>
      </c>
      <c r="J97" s="119"/>
      <c r="K97" s="121"/>
      <c r="L97" s="122">
        <v>0</v>
      </c>
      <c r="M97" s="121"/>
      <c r="N97" s="121"/>
      <c r="O97" s="121"/>
      <c r="P97" s="121"/>
      <c r="Q97" s="123"/>
    </row>
    <row r="98" spans="1:17" ht="5.25" customHeight="1">
      <c r="A98" s="103"/>
      <c r="B98" s="104"/>
      <c r="C98" s="104"/>
      <c r="D98" s="104"/>
      <c r="E98" s="104"/>
      <c r="F98" s="104"/>
      <c r="G98" s="104"/>
      <c r="I98" s="105"/>
      <c r="J98" s="105"/>
      <c r="K98" s="25"/>
      <c r="L98" s="25"/>
      <c r="M98" s="25"/>
      <c r="N98" s="25"/>
      <c r="O98" s="25"/>
      <c r="P98" s="25"/>
      <c r="Q98" s="106"/>
    </row>
    <row r="99" spans="1:17" ht="16">
      <c r="A99" s="154" t="s">
        <v>3</v>
      </c>
      <c r="B99" s="147"/>
      <c r="C99" s="147"/>
      <c r="D99" s="147"/>
      <c r="E99" s="147"/>
      <c r="F99" s="147"/>
      <c r="G99" s="147"/>
      <c r="H99" s="147"/>
      <c r="I99" s="147" t="s">
        <v>14</v>
      </c>
      <c r="J99" s="147"/>
      <c r="K99" s="147"/>
      <c r="L99" s="147"/>
      <c r="M99" s="147"/>
      <c r="N99" s="37"/>
      <c r="O99" s="147" t="s">
        <v>4</v>
      </c>
      <c r="P99" s="147"/>
      <c r="Q99" s="148"/>
    </row>
    <row r="100" spans="1:17">
      <c r="A100" s="142"/>
      <c r="B100" s="143"/>
      <c r="C100" s="143"/>
      <c r="D100" s="143"/>
      <c r="E100" s="143"/>
      <c r="F100" s="143"/>
      <c r="G100" s="149"/>
      <c r="H100" s="149"/>
      <c r="I100" s="100"/>
      <c r="J100" s="100"/>
      <c r="K100" s="39"/>
      <c r="L100" s="39"/>
      <c r="M100" s="39"/>
      <c r="N100" s="39"/>
      <c r="O100" s="39"/>
      <c r="P100" s="39"/>
      <c r="Q100" s="43"/>
    </row>
    <row r="101" spans="1:17">
      <c r="A101" s="142"/>
      <c r="B101" s="143"/>
      <c r="C101" s="143"/>
      <c r="D101" s="143"/>
      <c r="E101" s="143"/>
      <c r="F101" s="143"/>
      <c r="G101" s="143"/>
      <c r="H101" s="143"/>
      <c r="I101" s="97"/>
      <c r="J101" s="97"/>
      <c r="K101" s="40"/>
      <c r="L101" s="40"/>
      <c r="M101" s="40"/>
      <c r="N101" s="40"/>
      <c r="O101" s="40"/>
      <c r="P101" s="40"/>
      <c r="Q101" s="44"/>
    </row>
    <row r="102" spans="1:17">
      <c r="A102" s="142"/>
      <c r="B102" s="143"/>
      <c r="C102" s="143"/>
      <c r="D102" s="143"/>
      <c r="E102" s="143"/>
      <c r="F102" s="143"/>
      <c r="G102" s="144"/>
      <c r="H102" s="144"/>
      <c r="I102" s="98"/>
      <c r="J102" s="98"/>
      <c r="K102" s="41"/>
      <c r="L102" s="41"/>
      <c r="M102" s="41"/>
      <c r="N102" s="41"/>
      <c r="O102" s="41"/>
      <c r="P102" s="41"/>
      <c r="Q102" s="42"/>
    </row>
    <row r="103" spans="1:17" ht="17" thickBot="1">
      <c r="A103" s="145"/>
      <c r="B103" s="146"/>
      <c r="C103" s="146"/>
      <c r="D103" s="146"/>
      <c r="E103" s="146"/>
      <c r="F103" s="146"/>
      <c r="G103" s="73"/>
      <c r="H103" s="38"/>
      <c r="I103" s="146" t="s">
        <v>50</v>
      </c>
      <c r="J103" s="146"/>
      <c r="K103" s="146"/>
      <c r="L103" s="146"/>
      <c r="M103" s="146"/>
      <c r="N103" s="38"/>
      <c r="O103" s="146" t="s">
        <v>51</v>
      </c>
      <c r="P103" s="146"/>
      <c r="Q103" s="155"/>
    </row>
    <row r="104" spans="1:17" ht="15" thickTop="1"/>
  </sheetData>
  <mergeCells count="172">
    <mergeCell ref="A1:Q1"/>
    <mergeCell ref="A2:Q2"/>
    <mergeCell ref="A3:Q3"/>
    <mergeCell ref="A4:Q4"/>
    <mergeCell ref="A5:Q5"/>
    <mergeCell ref="A6:Q6"/>
    <mergeCell ref="A29:A34"/>
    <mergeCell ref="I29:I31"/>
    <mergeCell ref="J29:J31"/>
    <mergeCell ref="K29:K31"/>
    <mergeCell ref="M29:M34"/>
    <mergeCell ref="N29:N34"/>
    <mergeCell ref="O29:O34"/>
    <mergeCell ref="I32:I34"/>
    <mergeCell ref="J32:J34"/>
    <mergeCell ref="K32:K34"/>
    <mergeCell ref="D21:D22"/>
    <mergeCell ref="E21:E22"/>
    <mergeCell ref="F21:F22"/>
    <mergeCell ref="A7:Q7"/>
    <mergeCell ref="A8:Q8"/>
    <mergeCell ref="A9:Q9"/>
    <mergeCell ref="A10:Q10"/>
    <mergeCell ref="A11:Q11"/>
    <mergeCell ref="A15:H15"/>
    <mergeCell ref="A53:A58"/>
    <mergeCell ref="K53:K55"/>
    <mergeCell ref="M53:M58"/>
    <mergeCell ref="N53:N58"/>
    <mergeCell ref="O53:O58"/>
    <mergeCell ref="K56:K58"/>
    <mergeCell ref="J56:J58"/>
    <mergeCell ref="P21:P22"/>
    <mergeCell ref="I53:I55"/>
    <mergeCell ref="J53:J55"/>
    <mergeCell ref="I56:I58"/>
    <mergeCell ref="L50:L52"/>
    <mergeCell ref="L53:L55"/>
    <mergeCell ref="L56:L58"/>
    <mergeCell ref="A47:A52"/>
    <mergeCell ref="I47:I49"/>
    <mergeCell ref="J47:J49"/>
    <mergeCell ref="K47:K49"/>
    <mergeCell ref="M47:M52"/>
    <mergeCell ref="N47:N52"/>
    <mergeCell ref="O47:O52"/>
    <mergeCell ref="I50:I52"/>
    <mergeCell ref="J50:J52"/>
    <mergeCell ref="Q21:Q22"/>
    <mergeCell ref="A71:A76"/>
    <mergeCell ref="K71:K73"/>
    <mergeCell ref="M71:M76"/>
    <mergeCell ref="N71:N76"/>
    <mergeCell ref="O71:O76"/>
    <mergeCell ref="K74:K76"/>
    <mergeCell ref="G21:G22"/>
    <mergeCell ref="H21:H22"/>
    <mergeCell ref="N21:N22"/>
    <mergeCell ref="O21:O22"/>
    <mergeCell ref="A21:A22"/>
    <mergeCell ref="B21:B22"/>
    <mergeCell ref="C21:C22"/>
    <mergeCell ref="I71:I73"/>
    <mergeCell ref="J71:J73"/>
    <mergeCell ref="I74:I76"/>
    <mergeCell ref="J74:J76"/>
    <mergeCell ref="L21:M22"/>
    <mergeCell ref="L47:L49"/>
    <mergeCell ref="K50:K52"/>
    <mergeCell ref="A23:A28"/>
    <mergeCell ref="K23:K25"/>
    <mergeCell ref="M23:M28"/>
    <mergeCell ref="N23:N28"/>
    <mergeCell ref="O23:O28"/>
    <mergeCell ref="K26:K28"/>
    <mergeCell ref="I23:I25"/>
    <mergeCell ref="J23:J25"/>
    <mergeCell ref="I26:I28"/>
    <mergeCell ref="J26:J28"/>
    <mergeCell ref="L23:L25"/>
    <mergeCell ref="L26:L28"/>
    <mergeCell ref="A35:A40"/>
    <mergeCell ref="K35:K37"/>
    <mergeCell ref="M35:M40"/>
    <mergeCell ref="N35:N40"/>
    <mergeCell ref="O35:O40"/>
    <mergeCell ref="K38:K40"/>
    <mergeCell ref="I35:I37"/>
    <mergeCell ref="J35:J37"/>
    <mergeCell ref="I38:I40"/>
    <mergeCell ref="J38:J40"/>
    <mergeCell ref="L35:L37"/>
    <mergeCell ref="L38:L40"/>
    <mergeCell ref="A59:A64"/>
    <mergeCell ref="K59:K61"/>
    <mergeCell ref="M59:M64"/>
    <mergeCell ref="N59:N64"/>
    <mergeCell ref="O59:O64"/>
    <mergeCell ref="K62:K64"/>
    <mergeCell ref="I59:I61"/>
    <mergeCell ref="J59:J61"/>
    <mergeCell ref="I62:I64"/>
    <mergeCell ref="J62:J64"/>
    <mergeCell ref="A77:A82"/>
    <mergeCell ref="K77:K79"/>
    <mergeCell ref="M77:M82"/>
    <mergeCell ref="N77:N82"/>
    <mergeCell ref="O77:O82"/>
    <mergeCell ref="K80:K82"/>
    <mergeCell ref="I77:I79"/>
    <mergeCell ref="J77:J79"/>
    <mergeCell ref="I80:I82"/>
    <mergeCell ref="J80:J82"/>
    <mergeCell ref="A65:A70"/>
    <mergeCell ref="K65:K67"/>
    <mergeCell ref="M65:M70"/>
    <mergeCell ref="N65:N70"/>
    <mergeCell ref="O65:O70"/>
    <mergeCell ref="K68:K70"/>
    <mergeCell ref="I65:I67"/>
    <mergeCell ref="J65:J67"/>
    <mergeCell ref="I68:I70"/>
    <mergeCell ref="J68:J70"/>
    <mergeCell ref="L65:L67"/>
    <mergeCell ref="L68:L70"/>
    <mergeCell ref="A41:A46"/>
    <mergeCell ref="K41:K43"/>
    <mergeCell ref="M41:M46"/>
    <mergeCell ref="N41:N46"/>
    <mergeCell ref="O41:O46"/>
    <mergeCell ref="K44:K46"/>
    <mergeCell ref="I41:I43"/>
    <mergeCell ref="J41:J43"/>
    <mergeCell ref="I44:I46"/>
    <mergeCell ref="J44:J46"/>
    <mergeCell ref="L44:L46"/>
    <mergeCell ref="A83:A88"/>
    <mergeCell ref="K83:K85"/>
    <mergeCell ref="M83:M88"/>
    <mergeCell ref="N83:N88"/>
    <mergeCell ref="O83:O88"/>
    <mergeCell ref="K86:K88"/>
    <mergeCell ref="I83:I85"/>
    <mergeCell ref="J83:J85"/>
    <mergeCell ref="I86:I88"/>
    <mergeCell ref="J86:J88"/>
    <mergeCell ref="L83:L85"/>
    <mergeCell ref="L86:L88"/>
    <mergeCell ref="A101:F101"/>
    <mergeCell ref="G101:H101"/>
    <mergeCell ref="A102:F102"/>
    <mergeCell ref="G102:H102"/>
    <mergeCell ref="A103:F103"/>
    <mergeCell ref="O99:Q99"/>
    <mergeCell ref="A100:F100"/>
    <mergeCell ref="G100:H100"/>
    <mergeCell ref="A90:H90"/>
    <mergeCell ref="I90:Q90"/>
    <mergeCell ref="A99:H99"/>
    <mergeCell ref="I99:M99"/>
    <mergeCell ref="I103:M103"/>
    <mergeCell ref="O103:Q103"/>
    <mergeCell ref="I21:K21"/>
    <mergeCell ref="L71:L73"/>
    <mergeCell ref="L74:L76"/>
    <mergeCell ref="L77:L79"/>
    <mergeCell ref="L80:L82"/>
    <mergeCell ref="L59:L61"/>
    <mergeCell ref="L62:L64"/>
    <mergeCell ref="L29:L31"/>
    <mergeCell ref="L32:L34"/>
    <mergeCell ref="L41:L43"/>
  </mergeCells>
  <printOptions horizontalCentered="1"/>
  <pageMargins left="0.39370078740157483" right="0.39370078740157483" top="0.51181102362204722" bottom="0.47244094488188981" header="0.15748031496062992" footer="0.11811023622047245"/>
  <pageSetup paperSize="256" scale="57" fitToHeight="0" orientation="landscape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rowBreaks count="1" manualBreakCount="1">
    <brk id="52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смешанная эстафета с отс</vt:lpstr>
      <vt:lpstr>'смешанная эстафета с отс'!Заголовки_для_печати</vt:lpstr>
      <vt:lpstr>'смешанная эстафета с отс'!Область_печати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Microsoft Office User</cp:lastModifiedBy>
  <cp:lastPrinted>2020-08-14T10:08:16Z</cp:lastPrinted>
  <dcterms:created xsi:type="dcterms:W3CDTF">1996-10-08T23:32:33Z</dcterms:created>
  <dcterms:modified xsi:type="dcterms:W3CDTF">2020-08-18T09:53:16Z</dcterms:modified>
</cp:coreProperties>
</file>