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BCFA705B-B0EA-4C6F-8692-A56A60363087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эдисон" sheetId="91" r:id="rId1"/>
  </sheets>
  <definedNames>
    <definedName name="_xlnm.Print_Titles" localSheetId="0">Мэдисон!$21:$21</definedName>
    <definedName name="_xlnm.Print_Area" localSheetId="0">Мэдисон!$A$1:$AV$49</definedName>
  </definedNames>
  <calcPr calcId="191029"/>
</workbook>
</file>

<file path=xl/calcChain.xml><?xml version="1.0" encoding="utf-8"?>
<calcChain xmlns="http://schemas.openxmlformats.org/spreadsheetml/2006/main">
  <c r="AS35" i="91" l="1"/>
  <c r="AS33" i="91"/>
  <c r="AS31" i="91"/>
  <c r="AS29" i="91"/>
  <c r="AS27" i="91"/>
  <c r="AS25" i="91"/>
  <c r="AS23" i="91"/>
  <c r="A38" i="91" l="1"/>
  <c r="A36" i="91"/>
  <c r="A34" i="91"/>
  <c r="A32" i="91"/>
  <c r="A30" i="91"/>
  <c r="A28" i="91"/>
  <c r="A26" i="91"/>
  <c r="A24" i="91"/>
  <c r="L49" i="91" l="1"/>
  <c r="E49" i="91"/>
  <c r="AR49" i="91" l="1"/>
</calcChain>
</file>

<file path=xl/sharedStrings.xml><?xml version="1.0" encoding="utf-8"?>
<sst xmlns="http://schemas.openxmlformats.org/spreadsheetml/2006/main" count="83" uniqueCount="71">
  <si>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</si>
  <si>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</si>
  <si>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</si>
  <si>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</si>
  <si>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</si>
  <si>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</si>
  <si>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</si>
  <si>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</si>
  <si>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</si>
  <si>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</si>
  <si>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</si>
  <si>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</si>
  <si>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</si>
  <si>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</si>
  <si>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</si>
  <si>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</si>
  <si>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</si>
  <si>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</si>
  <si>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</si>
  <si>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</si>
  <si>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</si>
  <si>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</si>
  <si>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</si>
  <si>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</si>
  <si>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</si>
  <si>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+ ЗА КРУГ</t>
  </si>
  <si>
    <t>- ЗА КРУГ</t>
  </si>
  <si>
    <t>Тульская область</t>
  </si>
  <si>
    <t>ОЧКИ НА ПРОМЕЖУТОЧНЫХ ФИНИШАХ</t>
  </si>
  <si>
    <t>трек - мэдисон</t>
  </si>
  <si>
    <t>№ ВРВС: 0080461611Я</t>
  </si>
  <si>
    <t>ОЧКИ ЗА КРУГИ</t>
  </si>
  <si>
    <t>Температура: +21</t>
  </si>
  <si>
    <t>Влажность: 56 %</t>
  </si>
  <si>
    <t>Афанасьева Е.А. (ВК, Свердловская область)</t>
  </si>
  <si>
    <t>НАЧАЛО ГОНКИ:</t>
  </si>
  <si>
    <t>ОКОНЧАНИЕ ГОНКИ: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</si>
  <si>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</si>
  <si>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</si>
  <si>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</si>
  <si>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</si>
  <si>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МЕСТО ПРОВЕДЕНИЯ: г. Тула</t>
  </si>
  <si>
    <t>ДАТА ПРОВЕДЕНИЯ: 21 Мая 2023 года</t>
  </si>
  <si>
    <t>№ ЕКП 2023: 21025</t>
  </si>
  <si>
    <t>Валова А.С. (ВК, Санкт-Петербург)</t>
  </si>
  <si>
    <t>Максимова Е.Г. (ВК, Тульская область)</t>
  </si>
  <si>
    <t>НАЗВАНИЕ ТРАССЫ / РЕГ. НОМЕР: велотрек "Арсенал" г.Тула</t>
  </si>
  <si>
    <t>ПОКРЫТИЕ ТРЕКА: цемент</t>
  </si>
  <si>
    <t>ДЛИНА ТРЕКА: 333 м</t>
  </si>
  <si>
    <t>Омская область</t>
  </si>
  <si>
    <t>Московская область</t>
  </si>
  <si>
    <t>сняты</t>
  </si>
  <si>
    <t>Женщины</t>
  </si>
  <si>
    <t> 10036017494</t>
  </si>
  <si>
    <t>РОСТОВЦЕВА Мария</t>
  </si>
  <si>
    <t>АВЕРИНА Мария</t>
  </si>
  <si>
    <t>ХАТУНЦЕВА Гульназ</t>
  </si>
  <si>
    <t>ФРОЛОВА Наталья</t>
  </si>
  <si>
    <t>МУРЗИНА Ирина</t>
  </si>
  <si>
    <t>СТЕПАНОВА Дарья</t>
  </si>
  <si>
    <t>ЗАХАРКИНА Валерия</t>
  </si>
  <si>
    <t>ГОЛЯЕВА Валерия</t>
  </si>
  <si>
    <t>МАЛЬКОВА Татьяна</t>
  </si>
  <si>
    <t>МАЛЬКОВА Дарья</t>
  </si>
  <si>
    <t>ГОЛОВАСТОВА Екатерина</t>
  </si>
  <si>
    <t>АБАСОВА Наталья</t>
  </si>
  <si>
    <t>ВОЛОДИНА Софья</t>
  </si>
  <si>
    <t>Москва</t>
  </si>
  <si>
    <t>Ростовская область, Тульская область</t>
  </si>
  <si>
    <t>ВАЛЬКОВСКАЯ Татьяна</t>
  </si>
  <si>
    <t>0,333 км/60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</si>
</sst>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7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14" fontId="11" fillId="0" borderId="18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65" fontId="16" fillId="0" borderId="18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16" fillId="0" borderId="1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6" fillId="0" borderId="18" xfId="0" applyNumberFormat="1" applyFont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49" fontId="6" fillId="2" borderId="32" xfId="3" applyNumberFormat="1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 wrapText="1"/>
    </xf>
    <xf numFmtId="0" fontId="17" fillId="0" borderId="30" xfId="8" applyFont="1" applyBorder="1" applyAlignment="1">
      <alignment vertical="center" wrapText="1"/>
    </xf>
    <xf numFmtId="14" fontId="17" fillId="0" borderId="30" xfId="9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36" xfId="3" applyFont="1" applyFill="1" applyBorder="1" applyAlignment="1">
      <alignment horizontal="center" vertical="center" wrapText="1"/>
    </xf>
    <xf numFmtId="0" fontId="17" fillId="0" borderId="36" xfId="8" applyFont="1" applyBorder="1" applyAlignment="1">
      <alignment vertical="center" wrapText="1"/>
    </xf>
    <xf numFmtId="14" fontId="17" fillId="0" borderId="36" xfId="9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" borderId="38" xfId="3" applyFont="1" applyFill="1" applyBorder="1" applyAlignment="1">
      <alignment horizontal="center" vertical="center" wrapText="1"/>
    </xf>
    <xf numFmtId="0" fontId="17" fillId="0" borderId="38" xfId="8" applyFont="1" applyBorder="1" applyAlignment="1">
      <alignment vertical="center" wrapText="1"/>
    </xf>
    <xf numFmtId="14" fontId="17" fillId="0" borderId="38" xfId="9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" borderId="32" xfId="3" applyFont="1" applyFill="1" applyBorder="1" applyAlignment="1">
      <alignment horizontal="center" vertical="center" wrapText="1"/>
    </xf>
    <xf numFmtId="0" fontId="17" fillId="0" borderId="32" xfId="8" applyFont="1" applyBorder="1" applyAlignment="1">
      <alignment vertical="center" wrapText="1"/>
    </xf>
    <xf numFmtId="14" fontId="17" fillId="0" borderId="32" xfId="9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17" fillId="0" borderId="40" xfId="9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" fontId="17" fillId="0" borderId="41" xfId="9" applyNumberFormat="1" applyFont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17" fillId="0" borderId="27" xfId="8" applyFont="1" applyBorder="1" applyAlignment="1">
      <alignment vertical="center" wrapText="1"/>
    </xf>
    <xf numFmtId="14" fontId="17" fillId="0" borderId="27" xfId="9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" fontId="17" fillId="0" borderId="42" xfId="9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11" fillId="0" borderId="2" xfId="2" applyNumberFormat="1" applyFont="1" applyBorder="1" applyAlignment="1">
      <alignment vertical="center"/>
    </xf>
    <xf numFmtId="0" fontId="19" fillId="0" borderId="41" xfId="0" applyFont="1" applyBorder="1" applyAlignment="1">
      <alignment horizontal="center" vertical="center" wrapText="1"/>
    </xf>
    <xf numFmtId="0" fontId="5" fillId="0" borderId="30" xfId="9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1" fontId="5" fillId="0" borderId="27" xfId="9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7" fillId="0" borderId="36" xfId="9" applyFont="1" applyBorder="1" applyAlignment="1">
      <alignment horizontal="center" vertical="center" wrapText="1"/>
    </xf>
    <xf numFmtId="1" fontId="22" fillId="0" borderId="46" xfId="0" applyNumberFormat="1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1" fontId="19" fillId="0" borderId="41" xfId="9" applyNumberFormat="1" applyFont="1" applyBorder="1" applyAlignment="1">
      <alignment horizontal="center" vertical="center" wrapText="1"/>
    </xf>
    <xf numFmtId="0" fontId="17" fillId="0" borderId="30" xfId="9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6" fillId="0" borderId="3" xfId="0" applyNumberFormat="1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165" fontId="6" fillId="2" borderId="25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165" fontId="16" fillId="0" borderId="20" xfId="0" applyNumberFormat="1" applyFont="1" applyBorder="1" applyAlignment="1">
      <alignment horizontal="left" vertical="center"/>
    </xf>
    <xf numFmtId="165" fontId="16" fillId="0" borderId="18" xfId="0" applyNumberFormat="1" applyFont="1" applyBorder="1" applyAlignment="1">
      <alignment horizontal="left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3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4</xdr:row>
      <xdr:rowOff>44437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703036</xdr:colOff>
      <xdr:row>4</xdr:row>
      <xdr:rowOff>17223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oneCellAnchor>
    <xdr:from>
      <xdr:col>46</xdr:col>
      <xdr:colOff>745419</xdr:colOff>
      <xdr:row>0</xdr:row>
      <xdr:rowOff>81643</xdr:rowOff>
    </xdr:from>
    <xdr:ext cx="977134" cy="728212"/>
    <xdr:pic>
      <xdr:nvPicPr>
        <xdr:cNvPr id="8" name="Picture 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52158" y="81643"/>
          <a:ext cx="977134" cy="728212"/>
        </a:xfrm>
        <a:prstGeom prst="rect">
          <a:avLst/>
        </a:prstGeom>
      </xdr:spPr>
    </xdr:pic>
    <xdr:clientData/>
  </xdr:oneCellAnchor>
  <xdr:twoCellAnchor editAs="oneCell">
    <xdr:from>
      <xdr:col>2</xdr:col>
      <xdr:colOff>550849</xdr:colOff>
      <xdr:row>0</xdr:row>
      <xdr:rowOff>116418</xdr:rowOff>
    </xdr:from>
    <xdr:to>
      <xdr:col>3</xdr:col>
      <xdr:colOff>863903</xdr:colOff>
      <xdr:row>4</xdr:row>
      <xdr:rowOff>72330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B55A697-847C-41E4-AF49-34C71B0A4A7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929" y="116418"/>
          <a:ext cx="1166494" cy="740772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304796</xdr:colOff>
      <xdr:row>0</xdr:row>
      <xdr:rowOff>59212</xdr:rowOff>
    </xdr:from>
    <xdr:to>
      <xdr:col>2</xdr:col>
      <xdr:colOff>28609</xdr:colOff>
      <xdr:row>4</xdr:row>
      <xdr:rowOff>42995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7A1105-0780-4A52-87BC-669F5B060C1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6" y="59212"/>
          <a:ext cx="737273" cy="768643"/>
        </a:xfrm>
        <a:prstGeom prst="rect">
          <a:avLst/>
        </a:prstGeom>
      </xdr:spPr>
    </xdr:pic>
    <xdr:clientData/>
  </xdr:twoCellAnchor>
  <xdr:twoCellAnchor editAs="oneCell">
    <xdr:from>
      <xdr:col>46</xdr:col>
      <xdr:colOff>404168</xdr:colOff>
      <xdr:row>0</xdr:row>
      <xdr:rowOff>129075</xdr:rowOff>
    </xdr:from>
    <xdr:to>
      <xdr:col>46</xdr:col>
      <xdr:colOff>888443</xdr:colOff>
      <xdr:row>5</xdr:row>
      <xdr:rowOff>52122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D2B8640C-88CC-400B-AF21-B958867C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828" y="129075"/>
          <a:ext cx="484275" cy="82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16933</xdr:colOff>
      <xdr:row>43</xdr:row>
      <xdr:rowOff>186266</xdr:rowOff>
    </xdr:from>
    <xdr:to>
      <xdr:col>6</xdr:col>
      <xdr:colOff>877993</xdr:colOff>
      <xdr:row>48</xdr:row>
      <xdr:rowOff>8466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56D60DAB-FF41-4EBF-826A-A48676BC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333" y="10126133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126999</xdr:colOff>
      <xdr:row>44</xdr:row>
      <xdr:rowOff>67733</xdr:rowOff>
    </xdr:from>
    <xdr:to>
      <xdr:col>42</xdr:col>
      <xdr:colOff>104986</xdr:colOff>
      <xdr:row>47</xdr:row>
      <xdr:rowOff>125306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1ABFC8C7-F54F-46D1-993E-7495A6B8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0202333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203200</xdr:colOff>
      <xdr:row>37</xdr:row>
      <xdr:rowOff>245533</xdr:rowOff>
    </xdr:from>
    <xdr:to>
      <xdr:col>46</xdr:col>
      <xdr:colOff>314113</xdr:colOff>
      <xdr:row>49</xdr:row>
      <xdr:rowOff>102446</xdr:rowOff>
    </xdr:to>
    <xdr:pic>
      <xdr:nvPicPr>
        <xdr:cNvPr id="10" name="Рисунок 9" descr="C:\Users\Judge\Desktop\Максимова.jpg">
          <a:extLst>
            <a:ext uri="{FF2B5EF4-FFF2-40B4-BE49-F238E27FC236}">
              <a16:creationId xmlns:a16="http://schemas.microsoft.com/office/drawing/2014/main" id="{8B30630C-3EF3-45BF-8563-64772797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9800" y="9668933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0"/>
  <sheetViews>
    <sheetView tabSelected="1" view="pageBreakPreview" zoomScale="90" zoomScaleNormal="90" zoomScaleSheetLayoutView="90" workbookViewId="0">
      <selection activeCell="AT14" sqref="AT14"/>
    </sheetView>
  </sheetViews>
  <sheetFormatPr defaultColWidth="9.21875" defaultRowHeight="13.8" x14ac:dyDescent="0.25"/>
  <cols>
    <col min="1" max="1" width="7" style="1" customWidth="1"/>
    <col min="2" max="2" width="7.77734375" style="9" customWidth="1"/>
    <col min="3" max="3" width="12.44140625" style="9" customWidth="1"/>
    <col min="4" max="4" width="18" style="1" customWidth="1"/>
    <col min="5" max="5" width="11.109375" style="36" customWidth="1"/>
    <col min="6" max="6" width="8.77734375" style="1" customWidth="1"/>
    <col min="7" max="7" width="24.109375" style="1" customWidth="1"/>
    <col min="8" max="17" width="3.21875" style="1" customWidth="1"/>
    <col min="18" max="33" width="3.21875" style="1" hidden="1" customWidth="1"/>
    <col min="34" max="35" width="4.21875" style="1" hidden="1" customWidth="1"/>
    <col min="36" max="40" width="3.21875" style="1" hidden="1" customWidth="1"/>
    <col min="41" max="41" width="2.77734375" style="1" hidden="1" customWidth="1"/>
    <col min="42" max="42" width="10.21875" style="1" customWidth="1"/>
    <col min="43" max="44" width="9.77734375" style="1" customWidth="1"/>
    <col min="45" max="45" width="10.21875" style="1" customWidth="1"/>
    <col min="46" max="46" width="10.44140625" style="1" customWidth="1"/>
    <col min="47" max="47" width="13.21875" style="1" customWidth="1"/>
    <col min="48" max="48" width="14.21875" style="1" customWidth="1"/>
    <col min="49" max="16384" width="9.21875" style="1"/>
  </cols>
  <sheetData>
    <row r="1" spans="1:48" ht="23.25" customHeight="1" x14ac:dyDescent="0.25">
      <c r="A1" s="143" t="s">
        <v>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</row>
    <row r="2" spans="1:48" ht="7.5" customHeight="1" x14ac:dyDescent="0.25">
      <c r="A2" s="143" t="s">
        <v>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</row>
    <row r="3" spans="1:48" ht="23.25" customHeight="1" x14ac:dyDescent="0.25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</row>
    <row r="4" spans="1:48" ht="9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9" customHeight="1" x14ac:dyDescent="0.25">
      <c r="A5" s="126" t="s">
        <v>23</v>
      </c>
      <c r="B5" s="126"/>
      <c r="C5" s="126"/>
      <c r="D5" s="126"/>
      <c r="E5" s="126"/>
      <c r="F5" s="126"/>
      <c r="G5" s="126"/>
      <c r="H5" s="126"/>
      <c r="I5" s="12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2" customFormat="1" ht="20.25" customHeight="1" x14ac:dyDescent="0.25">
      <c r="A6" s="127" t="s">
        <v>39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</row>
    <row r="7" spans="1:48" s="2" customFormat="1" ht="18" customHeight="1" x14ac:dyDescent="0.25">
      <c r="A7" s="127" t="s">
        <v>40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</row>
    <row r="8" spans="1:48" s="2" customFormat="1" ht="3" customHeight="1" thickBot="1" x14ac:dyDescent="0.3">
      <c r="A8" s="139" t="s">
        <v>23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</row>
    <row r="9" spans="1:48" ht="24" customHeight="1" thickTop="1" x14ac:dyDescent="0.25">
      <c r="A9" s="128" t="s">
        <v>15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30"/>
    </row>
    <row r="10" spans="1:48" ht="18" customHeight="1" x14ac:dyDescent="0.25">
      <c r="A10" s="140" t="s">
        <v>29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2"/>
    </row>
    <row r="11" spans="1:48" ht="19.5" customHeight="1" x14ac:dyDescent="0.25">
      <c r="A11" s="140" t="s">
        <v>52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2"/>
    </row>
    <row r="12" spans="1:48" ht="10.050000000000001" customHeight="1" x14ac:dyDescent="0.2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</row>
    <row r="13" spans="1:48" ht="15.6" x14ac:dyDescent="0.25">
      <c r="A13" s="51" t="s">
        <v>41</v>
      </c>
      <c r="B13" s="13"/>
      <c r="C13" s="27"/>
      <c r="D13" s="26"/>
      <c r="E13" s="28"/>
      <c r="F13" s="3"/>
      <c r="G13" s="38" t="s">
        <v>35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19"/>
      <c r="AV13" s="20" t="s">
        <v>30</v>
      </c>
    </row>
    <row r="14" spans="1:48" ht="15.6" x14ac:dyDescent="0.25">
      <c r="A14" s="11" t="s">
        <v>42</v>
      </c>
      <c r="B14" s="8"/>
      <c r="C14" s="8"/>
      <c r="D14" s="37"/>
      <c r="E14" s="29"/>
      <c r="F14" s="4"/>
      <c r="G14" s="39" t="s">
        <v>36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1"/>
      <c r="AV14" s="22" t="s">
        <v>43</v>
      </c>
    </row>
    <row r="15" spans="1:48" ht="14.4" x14ac:dyDescent="0.25">
      <c r="A15" s="131" t="s">
        <v>6</v>
      </c>
      <c r="B15" s="132"/>
      <c r="C15" s="132"/>
      <c r="D15" s="132"/>
      <c r="E15" s="132"/>
      <c r="F15" s="132"/>
      <c r="G15" s="133"/>
      <c r="H15" s="134" t="s">
        <v>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5"/>
    </row>
    <row r="16" spans="1:48" ht="14.4" x14ac:dyDescent="0.25">
      <c r="A16" s="12"/>
      <c r="B16" s="16"/>
      <c r="C16" s="16"/>
      <c r="D16" s="7"/>
      <c r="E16" s="30"/>
      <c r="F16" s="7"/>
      <c r="G16" s="6" t="s">
        <v>23</v>
      </c>
      <c r="H16" s="122" t="s">
        <v>46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4"/>
    </row>
    <row r="17" spans="1:48" ht="14.4" x14ac:dyDescent="0.25">
      <c r="A17" s="12" t="s">
        <v>13</v>
      </c>
      <c r="B17" s="16"/>
      <c r="C17" s="16"/>
      <c r="D17" s="5"/>
      <c r="E17" s="31"/>
      <c r="F17" s="5"/>
      <c r="G17" s="115" t="s">
        <v>34</v>
      </c>
      <c r="H17" s="144" t="s">
        <v>47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6"/>
    </row>
    <row r="18" spans="1:48" ht="14.4" x14ac:dyDescent="0.25">
      <c r="A18" s="12" t="s">
        <v>14</v>
      </c>
      <c r="B18" s="16"/>
      <c r="C18" s="16"/>
      <c r="D18" s="6"/>
      <c r="E18" s="30"/>
      <c r="F18" s="7"/>
      <c r="G18" s="115" t="s">
        <v>44</v>
      </c>
      <c r="H18" s="144" t="s">
        <v>48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6"/>
    </row>
    <row r="19" spans="1:48" ht="15" thickBot="1" x14ac:dyDescent="0.3">
      <c r="A19" s="18" t="s">
        <v>12</v>
      </c>
      <c r="B19" s="15"/>
      <c r="C19" s="15"/>
      <c r="D19" s="14"/>
      <c r="E19" s="32"/>
      <c r="F19" s="17"/>
      <c r="G19" s="115" t="s">
        <v>45</v>
      </c>
      <c r="H19" s="155" t="s">
        <v>20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52"/>
      <c r="AQ19" s="52"/>
      <c r="AR19" s="52"/>
      <c r="AS19" s="58"/>
      <c r="AT19" s="52"/>
      <c r="AU19" s="52"/>
      <c r="AV19" s="55" t="s">
        <v>70</v>
      </c>
    </row>
    <row r="20" spans="1:48" ht="6.75" customHeight="1" thickTop="1" thickBot="1" x14ac:dyDescent="0.3"/>
    <row r="21" spans="1:48" ht="27" customHeight="1" thickTop="1" x14ac:dyDescent="0.25">
      <c r="A21" s="163" t="s">
        <v>4</v>
      </c>
      <c r="B21" s="147" t="s">
        <v>9</v>
      </c>
      <c r="C21" s="147" t="s">
        <v>22</v>
      </c>
      <c r="D21" s="147" t="s">
        <v>1</v>
      </c>
      <c r="E21" s="157" t="s">
        <v>19</v>
      </c>
      <c r="F21" s="147" t="s">
        <v>5</v>
      </c>
      <c r="G21" s="147" t="s">
        <v>10</v>
      </c>
      <c r="H21" s="154" t="s">
        <v>28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47" t="s">
        <v>21</v>
      </c>
      <c r="AQ21" s="149" t="s">
        <v>31</v>
      </c>
      <c r="AR21" s="149"/>
      <c r="AS21" s="147" t="s">
        <v>17</v>
      </c>
      <c r="AT21" s="147" t="s">
        <v>18</v>
      </c>
      <c r="AU21" s="150" t="s">
        <v>16</v>
      </c>
      <c r="AV21" s="152" t="s">
        <v>11</v>
      </c>
    </row>
    <row r="22" spans="1:48" ht="20.25" customHeight="1" thickBot="1" x14ac:dyDescent="0.3">
      <c r="A22" s="164"/>
      <c r="B22" s="148"/>
      <c r="C22" s="148"/>
      <c r="D22" s="148"/>
      <c r="E22" s="158"/>
      <c r="F22" s="148"/>
      <c r="G22" s="148"/>
      <c r="H22" s="59">
        <v>1</v>
      </c>
      <c r="I22" s="59">
        <v>2</v>
      </c>
      <c r="J22" s="59">
        <v>3</v>
      </c>
      <c r="K22" s="59">
        <v>4</v>
      </c>
      <c r="L22" s="59">
        <v>5</v>
      </c>
      <c r="M22" s="59">
        <v>6</v>
      </c>
      <c r="N22" s="59">
        <v>7</v>
      </c>
      <c r="O22" s="59">
        <v>8</v>
      </c>
      <c r="P22" s="59">
        <v>9</v>
      </c>
      <c r="Q22" s="59">
        <v>10</v>
      </c>
      <c r="R22" s="59">
        <v>11</v>
      </c>
      <c r="S22" s="59">
        <v>12</v>
      </c>
      <c r="T22" s="59">
        <v>13</v>
      </c>
      <c r="U22" s="59">
        <v>14</v>
      </c>
      <c r="V22" s="59">
        <v>15</v>
      </c>
      <c r="W22" s="59">
        <v>16</v>
      </c>
      <c r="X22" s="59">
        <v>17</v>
      </c>
      <c r="Y22" s="59">
        <v>18</v>
      </c>
      <c r="Z22" s="59">
        <v>19</v>
      </c>
      <c r="AA22" s="59">
        <v>20</v>
      </c>
      <c r="AB22" s="59">
        <v>21</v>
      </c>
      <c r="AC22" s="59">
        <v>22</v>
      </c>
      <c r="AD22" s="59">
        <v>23</v>
      </c>
      <c r="AE22" s="59">
        <v>24</v>
      </c>
      <c r="AF22" s="59">
        <v>25</v>
      </c>
      <c r="AG22" s="59">
        <v>26</v>
      </c>
      <c r="AH22" s="59">
        <v>27</v>
      </c>
      <c r="AI22" s="59">
        <v>28</v>
      </c>
      <c r="AJ22" s="59">
        <v>29</v>
      </c>
      <c r="AK22" s="59">
        <v>30</v>
      </c>
      <c r="AL22" s="59">
        <v>31</v>
      </c>
      <c r="AM22" s="59">
        <v>32</v>
      </c>
      <c r="AN22" s="59">
        <v>33</v>
      </c>
      <c r="AO22" s="59">
        <v>34</v>
      </c>
      <c r="AP22" s="148"/>
      <c r="AQ22" s="60" t="s">
        <v>25</v>
      </c>
      <c r="AR22" s="60" t="s">
        <v>26</v>
      </c>
      <c r="AS22" s="148"/>
      <c r="AT22" s="148"/>
      <c r="AU22" s="151"/>
      <c r="AV22" s="153"/>
    </row>
    <row r="23" spans="1:48" ht="26.55" customHeight="1" thickBot="1" x14ac:dyDescent="0.3">
      <c r="A23" s="95">
        <v>1</v>
      </c>
      <c r="B23" s="87">
        <v>2</v>
      </c>
      <c r="C23" s="67">
        <v>10014629604</v>
      </c>
      <c r="D23" s="68" t="s">
        <v>54</v>
      </c>
      <c r="E23" s="69">
        <v>36294</v>
      </c>
      <c r="F23" s="70"/>
      <c r="G23" s="116" t="s">
        <v>27</v>
      </c>
      <c r="H23" s="168">
        <v>5</v>
      </c>
      <c r="I23" s="169">
        <v>5</v>
      </c>
      <c r="J23" s="169">
        <v>5</v>
      </c>
      <c r="K23" s="169">
        <v>5</v>
      </c>
      <c r="L23" s="169">
        <v>1</v>
      </c>
      <c r="M23" s="169">
        <v>3</v>
      </c>
      <c r="N23" s="169">
        <v>5</v>
      </c>
      <c r="O23" s="169">
        <v>5</v>
      </c>
      <c r="P23" s="169">
        <v>5</v>
      </c>
      <c r="Q23" s="169">
        <v>10</v>
      </c>
      <c r="R23" s="117"/>
      <c r="S23" s="117"/>
      <c r="T23" s="117"/>
      <c r="U23" s="117"/>
      <c r="V23" s="117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170">
        <v>1</v>
      </c>
      <c r="AQ23" s="170"/>
      <c r="AR23" s="170"/>
      <c r="AS23" s="85">
        <f>(SUM(H23,I23,J23,K23,L23,M23,N23,O23:AO23,AQ23))-AR23</f>
        <v>49</v>
      </c>
      <c r="AT23" s="85"/>
      <c r="AU23" s="71"/>
      <c r="AV23" s="72"/>
    </row>
    <row r="24" spans="1:48" ht="26.55" customHeight="1" thickBot="1" x14ac:dyDescent="0.3">
      <c r="A24" s="107">
        <f>A23</f>
        <v>1</v>
      </c>
      <c r="B24" s="118"/>
      <c r="C24" s="73">
        <v>10007498585</v>
      </c>
      <c r="D24" s="74" t="s">
        <v>55</v>
      </c>
      <c r="E24" s="75">
        <v>34246</v>
      </c>
      <c r="F24" s="76"/>
      <c r="G24" s="116" t="s">
        <v>27</v>
      </c>
      <c r="H24" s="168"/>
      <c r="I24" s="169"/>
      <c r="J24" s="169"/>
      <c r="K24" s="169"/>
      <c r="L24" s="169"/>
      <c r="M24" s="169"/>
      <c r="N24" s="169"/>
      <c r="O24" s="169"/>
      <c r="P24" s="169"/>
      <c r="Q24" s="169"/>
      <c r="R24" s="117"/>
      <c r="S24" s="117"/>
      <c r="T24" s="117"/>
      <c r="U24" s="117"/>
      <c r="V24" s="117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71"/>
      <c r="AQ24" s="171"/>
      <c r="AR24" s="171"/>
      <c r="AS24" s="105"/>
      <c r="AT24" s="88"/>
      <c r="AU24" s="77"/>
      <c r="AV24" s="78"/>
    </row>
    <row r="25" spans="1:48" ht="26.55" customHeight="1" thickBot="1" x14ac:dyDescent="0.3">
      <c r="A25" s="95">
        <v>2</v>
      </c>
      <c r="B25" s="87">
        <v>1</v>
      </c>
      <c r="C25" s="61">
        <v>10007739974</v>
      </c>
      <c r="D25" s="62" t="s">
        <v>56</v>
      </c>
      <c r="E25" s="63">
        <v>34445</v>
      </c>
      <c r="F25" s="64"/>
      <c r="G25" s="116" t="s">
        <v>27</v>
      </c>
      <c r="H25" s="168">
        <v>3</v>
      </c>
      <c r="I25" s="169">
        <v>3</v>
      </c>
      <c r="J25" s="169">
        <v>2</v>
      </c>
      <c r="K25" s="169">
        <v>3</v>
      </c>
      <c r="L25" s="169">
        <v>3</v>
      </c>
      <c r="M25" s="169">
        <v>5</v>
      </c>
      <c r="N25" s="169">
        <v>3</v>
      </c>
      <c r="O25" s="169">
        <v>3</v>
      </c>
      <c r="P25" s="169">
        <v>3</v>
      </c>
      <c r="Q25" s="169">
        <v>6</v>
      </c>
      <c r="R25" s="117"/>
      <c r="S25" s="117"/>
      <c r="T25" s="117"/>
      <c r="U25" s="117"/>
      <c r="V25" s="117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170">
        <v>2</v>
      </c>
      <c r="AQ25" s="170"/>
      <c r="AR25" s="170"/>
      <c r="AS25" s="85">
        <f>(SUM(H25,I25,J25,K25,L25,M25,N25,O25:AO25,AQ25))-AR25</f>
        <v>34</v>
      </c>
      <c r="AT25" s="85"/>
      <c r="AU25" s="65"/>
      <c r="AV25" s="66"/>
    </row>
    <row r="26" spans="1:48" ht="26.55" customHeight="1" thickBot="1" x14ac:dyDescent="0.3">
      <c r="A26" s="107">
        <f>A25</f>
        <v>2</v>
      </c>
      <c r="B26" s="118"/>
      <c r="C26" s="79">
        <v>10009721505</v>
      </c>
      <c r="D26" s="80" t="s">
        <v>57</v>
      </c>
      <c r="E26" s="81">
        <v>35616</v>
      </c>
      <c r="F26" s="82"/>
      <c r="G26" s="116" t="s">
        <v>27</v>
      </c>
      <c r="H26" s="168"/>
      <c r="I26" s="169"/>
      <c r="J26" s="169"/>
      <c r="K26" s="169"/>
      <c r="L26" s="169"/>
      <c r="M26" s="169"/>
      <c r="N26" s="169"/>
      <c r="O26" s="169"/>
      <c r="P26" s="169"/>
      <c r="Q26" s="169"/>
      <c r="R26" s="117"/>
      <c r="S26" s="117"/>
      <c r="T26" s="117"/>
      <c r="U26" s="117"/>
      <c r="V26" s="117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71"/>
      <c r="AQ26" s="171"/>
      <c r="AR26" s="171"/>
      <c r="AS26" s="105"/>
      <c r="AT26" s="88"/>
      <c r="AU26" s="83"/>
      <c r="AV26" s="84"/>
    </row>
    <row r="27" spans="1:48" ht="26.55" customHeight="1" thickBot="1" x14ac:dyDescent="0.3">
      <c r="A27" s="95">
        <v>3</v>
      </c>
      <c r="B27" s="87">
        <v>6</v>
      </c>
      <c r="C27" s="67">
        <v>10036077112</v>
      </c>
      <c r="D27" s="68" t="s">
        <v>58</v>
      </c>
      <c r="E27" s="69">
        <v>38092</v>
      </c>
      <c r="F27" s="70"/>
      <c r="G27" s="116" t="s">
        <v>27</v>
      </c>
      <c r="H27" s="168"/>
      <c r="I27" s="169"/>
      <c r="J27" s="169"/>
      <c r="K27" s="169">
        <v>1</v>
      </c>
      <c r="L27" s="169">
        <v>5</v>
      </c>
      <c r="M27" s="169">
        <v>1</v>
      </c>
      <c r="N27" s="169">
        <v>1</v>
      </c>
      <c r="O27" s="169">
        <v>2</v>
      </c>
      <c r="P27" s="169">
        <v>1</v>
      </c>
      <c r="Q27" s="169">
        <v>4</v>
      </c>
      <c r="R27" s="117"/>
      <c r="S27" s="117"/>
      <c r="T27" s="117"/>
      <c r="U27" s="117"/>
      <c r="V27" s="117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170">
        <v>3</v>
      </c>
      <c r="AQ27" s="170"/>
      <c r="AR27" s="170"/>
      <c r="AS27" s="85">
        <f>(SUM(H27,I27,J27,K27,L27,M27,N27,O27:AO27,AQ27))-AR27</f>
        <v>15</v>
      </c>
      <c r="AT27" s="85"/>
      <c r="AU27" s="71"/>
      <c r="AV27" s="72"/>
    </row>
    <row r="28" spans="1:48" ht="26.55" customHeight="1" thickBot="1" x14ac:dyDescent="0.3">
      <c r="A28" s="107">
        <f>A27</f>
        <v>3</v>
      </c>
      <c r="B28" s="118"/>
      <c r="C28" s="73">
        <v>10009692001</v>
      </c>
      <c r="D28" s="74" t="s">
        <v>59</v>
      </c>
      <c r="E28" s="75">
        <v>35536</v>
      </c>
      <c r="F28" s="76"/>
      <c r="G28" s="116" t="s">
        <v>49</v>
      </c>
      <c r="H28" s="168"/>
      <c r="I28" s="169"/>
      <c r="J28" s="169"/>
      <c r="K28" s="169"/>
      <c r="L28" s="169"/>
      <c r="M28" s="169"/>
      <c r="N28" s="169"/>
      <c r="O28" s="169"/>
      <c r="P28" s="169"/>
      <c r="Q28" s="169"/>
      <c r="R28" s="117"/>
      <c r="S28" s="117"/>
      <c r="T28" s="117"/>
      <c r="U28" s="117"/>
      <c r="V28" s="117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71"/>
      <c r="AQ28" s="171"/>
      <c r="AR28" s="171"/>
      <c r="AS28" s="105"/>
      <c r="AT28" s="88"/>
      <c r="AU28" s="77"/>
      <c r="AV28" s="78"/>
    </row>
    <row r="29" spans="1:48" ht="26.55" customHeight="1" x14ac:dyDescent="0.25">
      <c r="A29" s="95">
        <v>4</v>
      </c>
      <c r="B29" s="87">
        <v>5</v>
      </c>
      <c r="C29" s="61">
        <v>10036015070</v>
      </c>
      <c r="D29" s="62" t="s">
        <v>60</v>
      </c>
      <c r="E29" s="63">
        <v>36912</v>
      </c>
      <c r="F29" s="64"/>
      <c r="G29" s="120" t="s">
        <v>67</v>
      </c>
      <c r="H29" s="168">
        <v>1</v>
      </c>
      <c r="I29" s="169">
        <v>1</v>
      </c>
      <c r="J29" s="169">
        <v>3</v>
      </c>
      <c r="K29" s="169"/>
      <c r="L29" s="169"/>
      <c r="M29" s="169"/>
      <c r="N29" s="169">
        <v>2</v>
      </c>
      <c r="O29" s="169"/>
      <c r="P29" s="169"/>
      <c r="Q29" s="169">
        <v>2</v>
      </c>
      <c r="R29" s="117"/>
      <c r="S29" s="117"/>
      <c r="T29" s="117"/>
      <c r="U29" s="117"/>
      <c r="V29" s="117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170">
        <v>4</v>
      </c>
      <c r="AQ29" s="170"/>
      <c r="AR29" s="170"/>
      <c r="AS29" s="85">
        <f>(SUM(H29,I29,J29,K29,L29,M29,N29,O29:AO29,AQ29))-AR29</f>
        <v>9</v>
      </c>
      <c r="AT29" s="85"/>
      <c r="AU29" s="65"/>
      <c r="AV29" s="66"/>
    </row>
    <row r="30" spans="1:48" ht="26.55" customHeight="1" thickBot="1" x14ac:dyDescent="0.3">
      <c r="A30" s="107">
        <f>A29</f>
        <v>4</v>
      </c>
      <c r="B30" s="118"/>
      <c r="C30" s="79" t="s">
        <v>53</v>
      </c>
      <c r="D30" s="80" t="s">
        <v>61</v>
      </c>
      <c r="E30" s="81">
        <v>37057</v>
      </c>
      <c r="F30" s="82"/>
      <c r="G30" s="120" t="s">
        <v>67</v>
      </c>
      <c r="H30" s="168"/>
      <c r="I30" s="169"/>
      <c r="J30" s="169"/>
      <c r="K30" s="169"/>
      <c r="L30" s="169"/>
      <c r="M30" s="169"/>
      <c r="N30" s="169"/>
      <c r="O30" s="169"/>
      <c r="P30" s="169"/>
      <c r="Q30" s="169"/>
      <c r="R30" s="117"/>
      <c r="S30" s="117"/>
      <c r="T30" s="117"/>
      <c r="U30" s="117"/>
      <c r="V30" s="117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71"/>
      <c r="AQ30" s="171"/>
      <c r="AR30" s="171"/>
      <c r="AS30" s="105"/>
      <c r="AT30" s="88"/>
      <c r="AU30" s="83"/>
      <c r="AV30" s="84"/>
    </row>
    <row r="31" spans="1:48" ht="26.55" customHeight="1" x14ac:dyDescent="0.25">
      <c r="A31" s="95">
        <v>5</v>
      </c>
      <c r="B31" s="87">
        <v>4</v>
      </c>
      <c r="C31" s="67">
        <v>10091170179</v>
      </c>
      <c r="D31" s="68" t="s">
        <v>62</v>
      </c>
      <c r="E31" s="69">
        <v>38712</v>
      </c>
      <c r="F31" s="70"/>
      <c r="G31" s="120" t="s">
        <v>67</v>
      </c>
      <c r="H31" s="168">
        <v>2</v>
      </c>
      <c r="I31" s="169">
        <v>2</v>
      </c>
      <c r="J31" s="169"/>
      <c r="K31" s="169">
        <v>2</v>
      </c>
      <c r="L31" s="169">
        <v>2</v>
      </c>
      <c r="M31" s="169"/>
      <c r="N31" s="169"/>
      <c r="O31" s="169"/>
      <c r="P31" s="169"/>
      <c r="Q31" s="169"/>
      <c r="R31" s="117"/>
      <c r="S31" s="117"/>
      <c r="T31" s="117"/>
      <c r="U31" s="117"/>
      <c r="V31" s="117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170">
        <v>5</v>
      </c>
      <c r="AQ31" s="170"/>
      <c r="AR31" s="170"/>
      <c r="AS31" s="85">
        <f>(SUM(H31,I31,J31,K31,L31,M31,N31,O31:AO31,AQ31))-AR31</f>
        <v>8</v>
      </c>
      <c r="AT31" s="85"/>
      <c r="AU31" s="71"/>
      <c r="AV31" s="72"/>
    </row>
    <row r="32" spans="1:48" ht="26.55" customHeight="1" thickBot="1" x14ac:dyDescent="0.3">
      <c r="A32" s="107">
        <f>A31</f>
        <v>5</v>
      </c>
      <c r="B32" s="118"/>
      <c r="C32" s="73">
        <v>10015267578</v>
      </c>
      <c r="D32" s="74" t="s">
        <v>63</v>
      </c>
      <c r="E32" s="75">
        <v>36846</v>
      </c>
      <c r="F32" s="76"/>
      <c r="G32" s="120" t="s">
        <v>67</v>
      </c>
      <c r="H32" s="168"/>
      <c r="I32" s="169"/>
      <c r="J32" s="169"/>
      <c r="K32" s="169"/>
      <c r="L32" s="169"/>
      <c r="M32" s="169"/>
      <c r="N32" s="169"/>
      <c r="O32" s="169"/>
      <c r="P32" s="169"/>
      <c r="Q32" s="169"/>
      <c r="R32" s="117"/>
      <c r="S32" s="117"/>
      <c r="T32" s="117"/>
      <c r="U32" s="117"/>
      <c r="V32" s="117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71"/>
      <c r="AQ32" s="171"/>
      <c r="AR32" s="171"/>
      <c r="AS32" s="105"/>
      <c r="AT32" s="88"/>
      <c r="AU32" s="77"/>
      <c r="AV32" s="78"/>
    </row>
    <row r="33" spans="1:48" ht="26.55" customHeight="1" x14ac:dyDescent="0.25">
      <c r="A33" s="95">
        <v>6</v>
      </c>
      <c r="B33" s="87">
        <v>3</v>
      </c>
      <c r="C33" s="61">
        <v>10010880451</v>
      </c>
      <c r="D33" s="62" t="s">
        <v>64</v>
      </c>
      <c r="E33" s="63">
        <v>36013</v>
      </c>
      <c r="F33" s="64"/>
      <c r="G33" s="120" t="s">
        <v>50</v>
      </c>
      <c r="H33" s="168"/>
      <c r="I33" s="169"/>
      <c r="J33" s="169">
        <v>1</v>
      </c>
      <c r="K33" s="169"/>
      <c r="L33" s="169"/>
      <c r="M33" s="169">
        <v>2</v>
      </c>
      <c r="N33" s="169"/>
      <c r="O33" s="169">
        <v>1</v>
      </c>
      <c r="P33" s="169">
        <v>2</v>
      </c>
      <c r="Q33" s="169"/>
      <c r="R33" s="117"/>
      <c r="S33" s="117"/>
      <c r="T33" s="117"/>
      <c r="U33" s="117"/>
      <c r="V33" s="117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170">
        <v>6</v>
      </c>
      <c r="AQ33" s="170"/>
      <c r="AR33" s="170"/>
      <c r="AS33" s="85">
        <f>(SUM(H33,I33,J33,K33,L33,M33,N33,O33:AO33,AQ33))-AR33</f>
        <v>6</v>
      </c>
      <c r="AT33" s="85"/>
      <c r="AU33" s="65"/>
      <c r="AV33" s="66"/>
    </row>
    <row r="34" spans="1:48" ht="26.55" customHeight="1" thickBot="1" x14ac:dyDescent="0.3">
      <c r="A34" s="107">
        <f>A33</f>
        <v>6</v>
      </c>
      <c r="B34" s="118"/>
      <c r="C34" s="79">
        <v>10007740277</v>
      </c>
      <c r="D34" s="80" t="s">
        <v>65</v>
      </c>
      <c r="E34" s="81">
        <v>34840</v>
      </c>
      <c r="F34" s="82"/>
      <c r="G34" s="121" t="s">
        <v>50</v>
      </c>
      <c r="H34" s="168"/>
      <c r="I34" s="169"/>
      <c r="J34" s="169"/>
      <c r="K34" s="169"/>
      <c r="L34" s="169"/>
      <c r="M34" s="169"/>
      <c r="N34" s="169"/>
      <c r="O34" s="169"/>
      <c r="P34" s="169"/>
      <c r="Q34" s="169"/>
      <c r="R34" s="117"/>
      <c r="S34" s="117"/>
      <c r="T34" s="117"/>
      <c r="U34" s="117"/>
      <c r="V34" s="117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71"/>
      <c r="AQ34" s="171"/>
      <c r="AR34" s="171"/>
      <c r="AS34" s="105"/>
      <c r="AT34" s="88"/>
      <c r="AU34" s="83"/>
      <c r="AV34" s="84"/>
    </row>
    <row r="35" spans="1:48" ht="26.55" customHeight="1" thickBot="1" x14ac:dyDescent="0.3">
      <c r="A35" s="95">
        <v>7</v>
      </c>
      <c r="B35" s="87">
        <v>7</v>
      </c>
      <c r="C35" s="67">
        <v>10036076607</v>
      </c>
      <c r="D35" s="68" t="s">
        <v>69</v>
      </c>
      <c r="E35" s="69">
        <v>37625</v>
      </c>
      <c r="F35" s="70"/>
      <c r="G35" s="116" t="s">
        <v>49</v>
      </c>
      <c r="H35" s="168"/>
      <c r="I35" s="169"/>
      <c r="J35" s="169"/>
      <c r="K35" s="169"/>
      <c r="L35" s="169"/>
      <c r="M35" s="169"/>
      <c r="N35" s="169"/>
      <c r="O35" s="169"/>
      <c r="P35" s="169"/>
      <c r="Q35" s="169"/>
      <c r="R35" s="117"/>
      <c r="S35" s="117"/>
      <c r="T35" s="117"/>
      <c r="U35" s="117"/>
      <c r="V35" s="117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170"/>
      <c r="AQ35" s="170"/>
      <c r="AR35" s="170">
        <v>60</v>
      </c>
      <c r="AS35" s="85">
        <f>(SUM(H35,I35,J35,K35,L35,M35,N35,O35:AO35,AQ35))-AR35</f>
        <v>-60</v>
      </c>
      <c r="AT35" s="85"/>
      <c r="AU35" s="71"/>
      <c r="AV35" s="72" t="s">
        <v>51</v>
      </c>
    </row>
    <row r="36" spans="1:48" ht="26.55" customHeight="1" thickBot="1" x14ac:dyDescent="0.3">
      <c r="A36" s="107">
        <f>A35</f>
        <v>7</v>
      </c>
      <c r="B36" s="118"/>
      <c r="C36" s="73">
        <v>10036021437</v>
      </c>
      <c r="D36" s="74" t="s">
        <v>66</v>
      </c>
      <c r="E36" s="75">
        <v>37302</v>
      </c>
      <c r="F36" s="76"/>
      <c r="G36" s="116" t="s">
        <v>68</v>
      </c>
      <c r="H36" s="168"/>
      <c r="I36" s="169"/>
      <c r="J36" s="169"/>
      <c r="K36" s="169"/>
      <c r="L36" s="169"/>
      <c r="M36" s="169"/>
      <c r="N36" s="169"/>
      <c r="O36" s="169"/>
      <c r="P36" s="169"/>
      <c r="Q36" s="169"/>
      <c r="R36" s="117"/>
      <c r="S36" s="117"/>
      <c r="T36" s="117"/>
      <c r="U36" s="117"/>
      <c r="V36" s="117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71"/>
      <c r="AQ36" s="171"/>
      <c r="AR36" s="171"/>
      <c r="AS36" s="105"/>
      <c r="AT36" s="88"/>
      <c r="AU36" s="77"/>
      <c r="AV36" s="78"/>
    </row>
    <row r="37" spans="1:48" ht="26.55" customHeight="1" x14ac:dyDescent="0.25">
      <c r="A37" s="95"/>
      <c r="B37" s="87"/>
      <c r="C37" s="61"/>
      <c r="D37" s="62"/>
      <c r="E37" s="63"/>
      <c r="F37" s="64"/>
      <c r="G37" s="106"/>
      <c r="H37" s="85"/>
      <c r="I37" s="85"/>
      <c r="J37" s="85"/>
      <c r="K37" s="85"/>
      <c r="L37" s="85"/>
      <c r="M37" s="85"/>
      <c r="N37" s="85"/>
      <c r="O37" s="85"/>
      <c r="P37" s="87"/>
      <c r="Q37" s="87"/>
      <c r="R37" s="87"/>
      <c r="S37" s="87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7"/>
      <c r="AQ37" s="87"/>
      <c r="AR37" s="85"/>
      <c r="AS37" s="85"/>
      <c r="AT37" s="85"/>
      <c r="AU37" s="65"/>
      <c r="AV37" s="66"/>
    </row>
    <row r="38" spans="1:48" ht="26.55" customHeight="1" thickBot="1" x14ac:dyDescent="0.3">
      <c r="A38" s="108">
        <f>A37</f>
        <v>0</v>
      </c>
      <c r="B38" s="109"/>
      <c r="C38" s="89"/>
      <c r="D38" s="90"/>
      <c r="E38" s="91"/>
      <c r="F38" s="92"/>
      <c r="G38" s="110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93"/>
      <c r="AU38" s="94"/>
      <c r="AV38" s="53"/>
    </row>
    <row r="39" spans="1:48" ht="10.5" customHeight="1" thickTop="1" x14ac:dyDescent="0.25">
      <c r="A39" s="54"/>
    </row>
    <row r="40" spans="1:48" ht="15" hidden="1" thickTop="1" x14ac:dyDescent="0.25">
      <c r="A40" s="161" t="s">
        <v>3</v>
      </c>
      <c r="B40" s="162"/>
      <c r="C40" s="162"/>
      <c r="D40" s="162"/>
      <c r="E40" s="43"/>
      <c r="F40" s="43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5"/>
    </row>
    <row r="41" spans="1:48" ht="14.4" hidden="1" x14ac:dyDescent="0.25">
      <c r="A41" s="96" t="s">
        <v>32</v>
      </c>
      <c r="B41" s="13"/>
      <c r="C41" s="97"/>
      <c r="D41" s="13"/>
      <c r="E41" s="33"/>
      <c r="F41" s="13"/>
      <c r="G41" s="46"/>
      <c r="H41" s="98"/>
      <c r="I41" s="47"/>
      <c r="J41" s="47"/>
      <c r="K41" s="47"/>
      <c r="L41" s="4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47"/>
      <c r="AQ41" s="46"/>
      <c r="AR41" s="46"/>
      <c r="AS41" s="47"/>
      <c r="AT41" s="23"/>
      <c r="AU41" s="99"/>
      <c r="AV41" s="45"/>
    </row>
    <row r="42" spans="1:48" ht="14.4" hidden="1" x14ac:dyDescent="0.25">
      <c r="A42" s="100" t="s">
        <v>33</v>
      </c>
      <c r="B42" s="8"/>
      <c r="C42" s="101"/>
      <c r="D42" s="8"/>
      <c r="E42" s="102"/>
      <c r="F42" s="8"/>
      <c r="G42" s="50"/>
      <c r="H42" s="103"/>
      <c r="I42" s="48"/>
      <c r="J42" s="48"/>
      <c r="K42" s="48"/>
      <c r="L42" s="48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8"/>
      <c r="AQ42" s="50"/>
      <c r="AR42" s="50"/>
      <c r="AS42" s="48"/>
      <c r="AT42" s="49"/>
      <c r="AU42" s="104"/>
      <c r="AV42" s="44"/>
    </row>
    <row r="43" spans="1:48" ht="4.5" customHeight="1" x14ac:dyDescent="0.25">
      <c r="A43" s="24"/>
      <c r="B43" s="10"/>
      <c r="C43" s="10"/>
      <c r="D43" s="5"/>
      <c r="E43" s="3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25"/>
    </row>
    <row r="44" spans="1:48" ht="15.6" x14ac:dyDescent="0.25">
      <c r="A44" s="114"/>
      <c r="B44" s="111"/>
      <c r="C44" s="111"/>
      <c r="D44" s="111"/>
      <c r="E44" s="159" t="s">
        <v>8</v>
      </c>
      <c r="F44" s="159"/>
      <c r="G44" s="159"/>
      <c r="H44" s="159"/>
      <c r="I44" s="159"/>
      <c r="J44" s="159"/>
      <c r="K44" s="159"/>
      <c r="L44" s="159" t="s">
        <v>2</v>
      </c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 t="s">
        <v>24</v>
      </c>
      <c r="AS44" s="159"/>
      <c r="AT44" s="159"/>
      <c r="AU44" s="159"/>
      <c r="AV44" s="160"/>
    </row>
    <row r="45" spans="1:48" ht="15.6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2"/>
    </row>
    <row r="46" spans="1:48" ht="15.6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</row>
    <row r="47" spans="1:48" x14ac:dyDescent="0.25">
      <c r="A47" s="56"/>
      <c r="D47" s="9"/>
      <c r="E47" s="35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57"/>
    </row>
    <row r="48" spans="1:48" x14ac:dyDescent="0.25">
      <c r="A48" s="56"/>
      <c r="D48" s="9"/>
      <c r="E48" s="35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57"/>
    </row>
    <row r="49" spans="1:48" ht="16.2" thickBot="1" x14ac:dyDescent="0.3">
      <c r="A49" s="113" t="s">
        <v>23</v>
      </c>
      <c r="B49" s="112"/>
      <c r="C49" s="112"/>
      <c r="D49" s="112"/>
      <c r="E49" s="166" t="str">
        <f>G17</f>
        <v>Афанасьева Е.А. (ВК, Свердловская область)</v>
      </c>
      <c r="F49" s="166"/>
      <c r="G49" s="166"/>
      <c r="H49" s="166"/>
      <c r="I49" s="166"/>
      <c r="J49" s="166"/>
      <c r="K49" s="166"/>
      <c r="L49" s="166" t="str">
        <f>G18</f>
        <v>Валова А.С. (ВК, Санкт-Петербург)</v>
      </c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 t="str">
        <f>G19</f>
        <v>Максимова Е.Г. (ВК, Тульская область)</v>
      </c>
      <c r="AS49" s="166"/>
      <c r="AT49" s="166"/>
      <c r="AU49" s="166"/>
      <c r="AV49" s="167"/>
    </row>
    <row r="50" spans="1:48" ht="14.4" thickTop="1" x14ac:dyDescent="0.25"/>
  </sheetData>
  <sortState xmlns:xlrd2="http://schemas.microsoft.com/office/spreadsheetml/2017/richdata2" ref="B23:BB32">
    <sortCondition descending="1" ref="AS23:AS32"/>
  </sortState>
  <mergeCells count="131">
    <mergeCell ref="AP35:AP36"/>
    <mergeCell ref="AQ35:AQ36"/>
    <mergeCell ref="AR35:AR36"/>
    <mergeCell ref="AP31:AP32"/>
    <mergeCell ref="AQ31:AQ32"/>
    <mergeCell ref="AR31:AR32"/>
    <mergeCell ref="AP33:AP34"/>
    <mergeCell ref="AQ33:AQ34"/>
    <mergeCell ref="AR33:AR34"/>
    <mergeCell ref="AP27:AP28"/>
    <mergeCell ref="AQ27:AQ28"/>
    <mergeCell ref="AR27:AR28"/>
    <mergeCell ref="AP29:AP30"/>
    <mergeCell ref="AQ29:AQ30"/>
    <mergeCell ref="AR29:AR30"/>
    <mergeCell ref="AP23:AP24"/>
    <mergeCell ref="AQ23:AQ24"/>
    <mergeCell ref="AR23:AR24"/>
    <mergeCell ref="AP25:AP26"/>
    <mergeCell ref="AQ25:AQ26"/>
    <mergeCell ref="AR25:AR26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M33:M34"/>
    <mergeCell ref="N33:N34"/>
    <mergeCell ref="O33:O34"/>
    <mergeCell ref="P33:P34"/>
    <mergeCell ref="Q33:Q34"/>
    <mergeCell ref="H33:H34"/>
    <mergeCell ref="I33:I34"/>
    <mergeCell ref="J33:J34"/>
    <mergeCell ref="K33:K34"/>
    <mergeCell ref="L33:L34"/>
    <mergeCell ref="M31:M32"/>
    <mergeCell ref="N31:N32"/>
    <mergeCell ref="O31:O32"/>
    <mergeCell ref="P31:P32"/>
    <mergeCell ref="Q31:Q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Q29:Q30"/>
    <mergeCell ref="H29:H30"/>
    <mergeCell ref="I29:I30"/>
    <mergeCell ref="J29:J30"/>
    <mergeCell ref="K29:K30"/>
    <mergeCell ref="L29:L30"/>
    <mergeCell ref="M27:M28"/>
    <mergeCell ref="N27:N28"/>
    <mergeCell ref="O27:O28"/>
    <mergeCell ref="P27:P28"/>
    <mergeCell ref="Q27:Q28"/>
    <mergeCell ref="H27:H28"/>
    <mergeCell ref="I27:I28"/>
    <mergeCell ref="J27:J28"/>
    <mergeCell ref="K27:K28"/>
    <mergeCell ref="L27:L28"/>
    <mergeCell ref="N23:N24"/>
    <mergeCell ref="O23:O24"/>
    <mergeCell ref="P23:P24"/>
    <mergeCell ref="Q23:Q24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R49:AV49"/>
    <mergeCell ref="L44:AQ44"/>
    <mergeCell ref="L49:AQ49"/>
    <mergeCell ref="E44:K44"/>
    <mergeCell ref="E49:K49"/>
    <mergeCell ref="G21:G22"/>
    <mergeCell ref="F21:F22"/>
    <mergeCell ref="E21:E22"/>
    <mergeCell ref="D21:D22"/>
    <mergeCell ref="AR44:AV44"/>
    <mergeCell ref="A40:D40"/>
    <mergeCell ref="C21:C22"/>
    <mergeCell ref="B21:B22"/>
    <mergeCell ref="A21:A22"/>
    <mergeCell ref="G40:AV40"/>
    <mergeCell ref="H23:H24"/>
    <mergeCell ref="I23:I24"/>
    <mergeCell ref="J23:J24"/>
    <mergeCell ref="K23:K24"/>
    <mergeCell ref="L23:L24"/>
    <mergeCell ref="M23:M24"/>
    <mergeCell ref="H18:AV18"/>
    <mergeCell ref="AP21:AP22"/>
    <mergeCell ref="AQ21:AR21"/>
    <mergeCell ref="AS21:AS22"/>
    <mergeCell ref="AT21:AT22"/>
    <mergeCell ref="AU21:AU22"/>
    <mergeCell ref="AV21:AV22"/>
    <mergeCell ref="H21:AO21"/>
    <mergeCell ref="H19:AO19"/>
    <mergeCell ref="A1:AV1"/>
    <mergeCell ref="A2:AV2"/>
    <mergeCell ref="A3:AV3"/>
    <mergeCell ref="A6:AV6"/>
    <mergeCell ref="H17:AV17"/>
    <mergeCell ref="H16:AV16"/>
    <mergeCell ref="A4:I4"/>
    <mergeCell ref="A5:I5"/>
    <mergeCell ref="A7:AV7"/>
    <mergeCell ref="A9:AV9"/>
    <mergeCell ref="A15:G15"/>
    <mergeCell ref="H15:AV15"/>
    <mergeCell ref="A12:AV12"/>
    <mergeCell ref="A8:AV8"/>
    <mergeCell ref="A10:AV10"/>
    <mergeCell ref="A11:AV11"/>
  </mergeCells>
  <conditionalFormatting sqref="AP43:AR43 AP45:AR48 AP50:AR1048576 AR49 AR44 AP39:AR39 AQ41:AR42 G41:G42 AP8:AR14 AP21 AP20:AR20">
    <cfRule type="duplicateValues" dxfId="1" priority="2"/>
  </conditionalFormatting>
  <conditionalFormatting sqref="AP4:AR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3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Мэдисон</vt:lpstr>
      <vt:lpstr>Мэдисон!Заголовки_для_печати</vt:lpstr>
      <vt:lpstr>Мэдисон!Область_печати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2021-05-18T13:50:02Z</cp:lastPrinted>
  <dcterms:created xsi:type="dcterms:W3CDTF">1996-10-08T23:32:33Z</dcterms:created>
  <dcterms:modified xsi:type="dcterms:W3CDTF">2023-05-21T16:20:16Z</dcterms:modified>
</cp:coreProperties>
</file>