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oborodova.ov\Desktop\Оксана\Соревнования\ЕИСП\Гран при\"/>
    </mc:Choice>
  </mc:AlternateContent>
  <bookViews>
    <workbookView xWindow="0" yWindow="0" windowWidth="28800" windowHeight="12435"/>
  </bookViews>
  <sheets>
    <sheet name="Скретч Юниоры" sheetId="1" r:id="rId1"/>
  </sheets>
  <externalReferences>
    <externalReference r:id="rId2"/>
    <externalReference r:id="rId3"/>
  </externalReferences>
  <definedNames>
    <definedName name="_xlnm.Print_Titles" localSheetId="0">'Скретч Юниоры'!$21:$21</definedName>
    <definedName name="_xlnm.Print_Area" localSheetId="0">'Скретч Юниоры'!$A$1:$I$51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1" l="1"/>
  <c r="F50" i="1"/>
  <c r="D50" i="1"/>
  <c r="H44" i="1"/>
  <c r="F44" i="1"/>
  <c r="D44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<sst xmlns="http://schemas.openxmlformats.org/spreadsheetml/2006/main" count="45" uniqueCount="45">
  <si>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</si>
  <si>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</si>
  <si>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</si>
  <si>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>МЕЖДУНАРОДНЫЕ СОРЕВНОВАНИЯ</t>
  </si>
  <si>
    <t>по велосипедному спорту</t>
  </si>
  <si>
    <t>ГРАН ПРИ ТУЛЫ</t>
  </si>
  <si>
    <t>ИТОГОВЫЙ ПРОТОКОЛ</t>
  </si>
  <si>
    <t>Трек - Скретч</t>
  </si>
  <si>
    <t>Юниоры 17-18 лет</t>
  </si>
  <si>
    <t>МЕСТО ПРОВЕДЕНИЯ: г. Тула</t>
  </si>
  <si>
    <t>НАЧАЛО ГОНКИ:</t>
  </si>
  <si>
    <t>Номер-код ВРВС: 008 049 1811Я</t>
  </si>
  <si>
    <t>ДАТА ПРОВЕДЕНИЯ: 17 мая 2025 года</t>
  </si>
  <si>
    <t>ОКОНЧАНИЕ ГОНКИ:</t>
  </si>
  <si>
    <t>№ ЕКП 2025: 2008710016040423</t>
  </si>
  <si>
    <t>ИНФОРМАЦИЯ О ЖЮРИ И ГСК СОРЕВНОВАНИЙ:</t>
  </si>
  <si>
    <t>ТЕХНИЧЕСКИЕ ДАННЫЕ ТРАССЫ:</t>
  </si>
  <si>
    <t/>
  </si>
  <si>
    <t>НАЗВАНИЕ ТРАССЫ / РЕГ. НОМЕР: велотрек "Арсенал", г.Тула</t>
  </si>
  <si>
    <t>ГЛАВНЫЙ СУДЬЯ:</t>
  </si>
  <si>
    <t>Е.А.АФАНАСЬЕВА (ВК, Свердловская область)</t>
  </si>
  <si>
    <t>ПОКРЫТИЕ ТРЕКА:</t>
  </si>
  <si>
    <t>цемент</t>
  </si>
  <si>
    <t>ГЛАВНЫЙ СЕКРЕТАРЬ:</t>
  </si>
  <si>
    <t>О.В.БЕЛОБОРОДОВА (ВК, г.Москва)</t>
  </si>
  <si>
    <t>ДЛИНА ТРЕКА (м):</t>
  </si>
  <si>
    <t>СУДЬЯ НА ФИНИШЕ:</t>
  </si>
  <si>
    <t>В.Н.ГНИДЕНКО (ВК, г.Тула)</t>
  </si>
  <si>
    <t>ДИСТАНЦИЯ (км) / КРУГОВ                                                        30</t>
  </si>
  <si>
    <t>23</t>
  </si>
  <si>
    <t>Время гонки: 0:09:55,85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</si>
  <si>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</si>
  <si>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</si>
  <si>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</si>
  <si>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</si>
  <si>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</si>
  <si>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</si>
  <si>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</si>
  <si>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</si>
  <si>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</si>
  <si>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r>
      <rPr>
        <b/>
        <sz val="18"/>
        <color theme="1"/>
        <rFont val="Calibri"/>
        <family val="2"/>
        <charset val="204"/>
        <scheme val="minor"/>
      </rPr>
      <t xml:space="preserve">Коммюнике: </t>
    </r>
    <r>
      <rPr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</si>
  <si>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                      .</t>
  </si>
  <si>
    <t>ПОГОДНЫЕ УСЛОВИЯ</t>
  </si>
  <si>
    <t>Температура: +15</t>
  </si>
  <si>
    <t>Влажность: 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</si>
</sst>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.00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02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4" fontId="3" fillId="0" borderId="0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14" fontId="10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/>
    </xf>
    <xf numFmtId="0" fontId="9" fillId="0" borderId="1" xfId="1" applyFont="1" applyFill="1" applyBorder="1" applyAlignment="1">
      <alignment horizontal="center" vertical="center"/>
    </xf>
    <xf numFmtId="14" fontId="9" fillId="0" borderId="1" xfId="1" applyNumberFormat="1" applyFont="1" applyFill="1" applyBorder="1" applyAlignment="1">
      <alignment vertical="center"/>
    </xf>
    <xf numFmtId="0" fontId="9" fillId="0" borderId="1" xfId="1" applyFont="1" applyFill="1" applyBorder="1" applyAlignment="1">
      <alignment horizontal="right" vertical="center"/>
    </xf>
    <xf numFmtId="0" fontId="13" fillId="0" borderId="1" xfId="1" applyFont="1" applyBorder="1" applyAlignment="1">
      <alignment vertical="center"/>
    </xf>
    <xf numFmtId="0" fontId="14" fillId="0" borderId="1" xfId="1" applyFont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14" fontId="10" fillId="0" borderId="1" xfId="1" applyNumberFormat="1" applyFont="1" applyBorder="1" applyAlignment="1">
      <alignment vertical="center"/>
    </xf>
    <xf numFmtId="0" fontId="10" fillId="0" borderId="1" xfId="1" applyFont="1" applyBorder="1" applyAlignment="1">
      <alignment horizontal="right" vertical="center"/>
    </xf>
    <xf numFmtId="164" fontId="10" fillId="0" borderId="1" xfId="1" applyNumberFormat="1" applyFont="1" applyBorder="1" applyAlignment="1">
      <alignment vertical="center"/>
    </xf>
    <xf numFmtId="164" fontId="10" fillId="0" borderId="1" xfId="1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center" vertical="center"/>
    </xf>
    <xf numFmtId="14" fontId="10" fillId="0" borderId="1" xfId="1" applyNumberFormat="1" applyFont="1" applyFill="1" applyBorder="1" applyAlignment="1">
      <alignment vertical="center"/>
    </xf>
    <xf numFmtId="1" fontId="10" fillId="0" borderId="1" xfId="1" applyNumberFormat="1" applyFont="1" applyBorder="1" applyAlignment="1">
      <alignment vertical="center"/>
    </xf>
    <xf numFmtId="14" fontId="10" fillId="0" borderId="1" xfId="1" applyNumberFormat="1" applyFont="1" applyBorder="1" applyAlignment="1">
      <alignment horizontal="right" vertical="center"/>
    </xf>
    <xf numFmtId="49" fontId="10" fillId="0" borderId="1" xfId="1" applyNumberFormat="1" applyFont="1" applyBorder="1" applyAlignment="1">
      <alignment horizontal="right" vertical="center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14" fontId="9" fillId="0" borderId="1" xfId="1" applyNumberFormat="1" applyFont="1" applyBorder="1" applyAlignment="1">
      <alignment vertical="center"/>
    </xf>
    <xf numFmtId="0" fontId="12" fillId="2" borderId="1" xfId="2" applyFont="1" applyFill="1" applyBorder="1" applyAlignment="1">
      <alignment horizontal="center" vertical="center" wrapText="1"/>
    </xf>
    <xf numFmtId="14" fontId="12" fillId="2" borderId="1" xfId="2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>
      <alignment horizontal="left" vertical="center"/>
    </xf>
    <xf numFmtId="14" fontId="18" fillId="3" borderId="1" xfId="0" applyNumberFormat="1" applyFont="1" applyFill="1" applyBorder="1" applyAlignment="1">
      <alignment horizontal="center" vertical="center"/>
    </xf>
    <xf numFmtId="2" fontId="16" fillId="0" borderId="1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vertical="center"/>
    </xf>
    <xf numFmtId="0" fontId="17" fillId="0" borderId="1" xfId="1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NumberFormat="1" applyFont="1" applyFill="1" applyBorder="1" applyAlignment="1">
      <alignment horizontal="center" vertical="center"/>
    </xf>
    <xf numFmtId="14" fontId="16" fillId="3" borderId="1" xfId="0" applyNumberFormat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left" vertical="center" wrapText="1"/>
    </xf>
    <xf numFmtId="0" fontId="16" fillId="3" borderId="3" xfId="1" applyFont="1" applyFill="1" applyBorder="1" applyAlignment="1">
      <alignment horizontal="left" vertical="center" wrapText="1"/>
    </xf>
    <xf numFmtId="0" fontId="16" fillId="3" borderId="4" xfId="1" applyFont="1" applyFill="1" applyBorder="1" applyAlignment="1">
      <alignment horizontal="left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7" fillId="0" borderId="5" xfId="1" applyFont="1" applyBorder="1" applyAlignment="1">
      <alignment vertical="center"/>
    </xf>
    <xf numFmtId="0" fontId="17" fillId="0" borderId="6" xfId="1" applyFont="1" applyBorder="1" applyAlignment="1">
      <alignment horizontal="center" vertical="center"/>
    </xf>
    <xf numFmtId="49" fontId="17" fillId="0" borderId="6" xfId="1" applyNumberFormat="1" applyFont="1" applyBorder="1" applyAlignment="1">
      <alignment horizontal="center" vertical="center"/>
    </xf>
    <xf numFmtId="14" fontId="17" fillId="0" borderId="6" xfId="1" applyNumberFormat="1" applyFont="1" applyBorder="1" applyAlignment="1">
      <alignment horizontal="center" vertical="center"/>
    </xf>
    <xf numFmtId="49" fontId="17" fillId="0" borderId="6" xfId="1" applyNumberFormat="1" applyFont="1" applyBorder="1" applyAlignment="1">
      <alignment horizontal="left" vertical="center"/>
    </xf>
    <xf numFmtId="0" fontId="17" fillId="0" borderId="6" xfId="1" applyFont="1" applyBorder="1" applyAlignment="1">
      <alignment horizontal="right" vertical="center"/>
    </xf>
    <xf numFmtId="0" fontId="17" fillId="0" borderId="7" xfId="1" applyFont="1" applyBorder="1" applyAlignment="1">
      <alignment vertical="center"/>
    </xf>
    <xf numFmtId="0" fontId="17" fillId="0" borderId="8" xfId="1" applyFont="1" applyBorder="1" applyAlignment="1">
      <alignment vertical="center"/>
    </xf>
    <xf numFmtId="0" fontId="17" fillId="0" borderId="0" xfId="1" applyFont="1" applyBorder="1" applyAlignment="1">
      <alignment horizontal="center" vertical="center"/>
    </xf>
    <xf numFmtId="9" fontId="17" fillId="0" borderId="0" xfId="1" applyNumberFormat="1" applyFont="1" applyBorder="1" applyAlignment="1">
      <alignment horizontal="center" vertical="center"/>
    </xf>
    <xf numFmtId="14" fontId="17" fillId="0" borderId="0" xfId="1" applyNumberFormat="1" applyFont="1" applyBorder="1" applyAlignment="1">
      <alignment horizontal="center" vertical="center"/>
    </xf>
    <xf numFmtId="49" fontId="17" fillId="0" borderId="0" xfId="1" applyNumberFormat="1" applyFont="1" applyBorder="1" applyAlignment="1">
      <alignment horizontal="left" vertical="center"/>
    </xf>
    <xf numFmtId="0" fontId="17" fillId="0" borderId="0" xfId="1" applyFont="1" applyBorder="1" applyAlignment="1">
      <alignment horizontal="right" vertical="center"/>
    </xf>
    <xf numFmtId="0" fontId="17" fillId="0" borderId="9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14" fontId="17" fillId="0" borderId="0" xfId="1" applyNumberFormat="1" applyFont="1" applyBorder="1" applyAlignment="1">
      <alignment vertical="center"/>
    </xf>
    <xf numFmtId="0" fontId="21" fillId="2" borderId="10" xfId="1" applyFont="1" applyFill="1" applyBorder="1" applyAlignment="1">
      <alignment horizontal="center" vertical="center"/>
    </xf>
    <xf numFmtId="0" fontId="21" fillId="2" borderId="3" xfId="1" applyFont="1" applyFill="1" applyBorder="1" applyAlignment="1">
      <alignment horizontal="center" vertical="center"/>
    </xf>
    <xf numFmtId="0" fontId="21" fillId="2" borderId="11" xfId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17" fillId="0" borderId="8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9" xfId="1" applyFont="1" applyFill="1" applyBorder="1" applyAlignment="1">
      <alignment horizontal="center" vertical="center"/>
    </xf>
    <xf numFmtId="0" fontId="17" fillId="0" borderId="8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>
      <alignment horizontal="center" vertical="center"/>
    </xf>
    <xf numFmtId="0" fontId="17" fillId="0" borderId="9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9" fillId="0" borderId="12" xfId="1" applyFont="1" applyBorder="1" applyAlignment="1">
      <alignment vertical="center"/>
    </xf>
    <xf numFmtId="0" fontId="9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14" fontId="9" fillId="0" borderId="13" xfId="1" applyNumberFormat="1" applyFont="1" applyBorder="1" applyAlignment="1">
      <alignment vertical="center"/>
    </xf>
    <xf numFmtId="0" fontId="9" fillId="0" borderId="14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14" fontId="9" fillId="0" borderId="0" xfId="1" applyNumberFormat="1" applyFont="1" applyBorder="1" applyAlignment="1">
      <alignment vertical="center"/>
    </xf>
  </cellXfs>
  <cellStyles count="3">
    <cellStyle name="Обычный" xfId="0" builtinId="0"/>
    <cellStyle name="Обычный 2 2" xfId="1"/>
    <cellStyle name="Обычный_Стартовый протокол Смирнов_20101106_Results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419098</xdr:colOff>
      <xdr:row>0</xdr:row>
      <xdr:rowOff>337456</xdr:rowOff>
    </xdr:from>
    <xdr:to>
      <xdr:col>2</xdr:col>
      <xdr:colOff>171450</xdr:colOff>
      <xdr:row>6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74F09C4B-B1D6-4D93-B58D-4D87CB69658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8" y="337456"/>
          <a:ext cx="1457327" cy="1729469"/>
        </a:xfrm>
        <a:prstGeom prst="rect">
          <a:avLst/>
        </a:prstGeom>
      </xdr:spPr>
    </xdr:pic>
    <xdr:clientData/>
  </xdr:twoCellAnchor>
  <xdr:twoCellAnchor editAs="oneCell">
    <xdr:from>
      <xdr:col>2</xdr:col>
      <xdr:colOff>96778</xdr:colOff>
      <xdr:row>1</xdr:row>
      <xdr:rowOff>51904</xdr:rowOff>
    </xdr:from>
    <xdr:to>
      <xdr:col>2</xdr:col>
      <xdr:colOff>1943100</xdr:colOff>
      <xdr:row>5</xdr:row>
      <xdr:rowOff>361950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42F50BCD-01F9-4DAB-8C67-CCCFF03C44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1753" y="432904"/>
          <a:ext cx="1846322" cy="1614971"/>
        </a:xfrm>
        <a:prstGeom prst="rect">
          <a:avLst/>
        </a:prstGeom>
      </xdr:spPr>
    </xdr:pic>
    <xdr:clientData/>
  </xdr:twoCellAnchor>
  <xdr:twoCellAnchor editAs="oneCell">
    <xdr:from>
      <xdr:col>19</xdr:col>
      <xdr:colOff>114301</xdr:colOff>
      <xdr:row>2</xdr:row>
      <xdr:rowOff>1748</xdr:rowOff>
    </xdr:from>
    <xdr:to>
      <xdr:col>22</xdr:col>
      <xdr:colOff>5153</xdr:colOff>
      <xdr:row>5</xdr:row>
      <xdr:rowOff>285750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xmlns="" id="{58757440-16F5-4B62-8267-F4557A0DEA4D}"/>
            </a:ext>
          </a:extLst>
        </xdr:cNvPr>
        <xdr:cNvGrpSpPr/>
      </xdr:nvGrpSpPr>
      <xdr:grpSpPr>
        <a:xfrm>
          <a:off x="27603451" y="763748"/>
          <a:ext cx="1776802" cy="1217452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:a16="http://schemas.microsoft.com/office/drawing/2014/main" xmlns="" id="{E0E16B05-4E66-48B5-AFD2-EF8DF4102A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:a16="http://schemas.microsoft.com/office/drawing/2014/main" xmlns="" id="{E10B7F78-91AF-4424-9FC1-B98483E2DE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1219200</xdr:colOff>
      <xdr:row>44</xdr:row>
      <xdr:rowOff>152400</xdr:rowOff>
    </xdr:from>
    <xdr:to>
      <xdr:col>8</xdr:col>
      <xdr:colOff>962531</xdr:colOff>
      <xdr:row>45</xdr:row>
      <xdr:rowOff>476250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954625" y="14182725"/>
          <a:ext cx="1438781" cy="61912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381000</xdr:colOff>
      <xdr:row>44</xdr:row>
      <xdr:rowOff>228600</xdr:rowOff>
    </xdr:from>
    <xdr:to>
      <xdr:col>6</xdr:col>
      <xdr:colOff>1691754</xdr:colOff>
      <xdr:row>45</xdr:row>
      <xdr:rowOff>515163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144500" y="14258925"/>
          <a:ext cx="1310754" cy="581838"/>
        </a:xfrm>
        <a:prstGeom prst="rect">
          <a:avLst/>
        </a:prstGeom>
      </xdr:spPr>
    </xdr:pic>
    <xdr:clientData/>
  </xdr:twoCellAnchor>
  <xdr:twoCellAnchor editAs="oneCell">
    <xdr:from>
      <xdr:col>21</xdr:col>
      <xdr:colOff>342900</xdr:colOff>
      <xdr:row>44</xdr:row>
      <xdr:rowOff>190500</xdr:rowOff>
    </xdr:from>
    <xdr:to>
      <xdr:col>23</xdr:col>
      <xdr:colOff>323195</xdr:colOff>
      <xdr:row>45</xdr:row>
      <xdr:rowOff>514350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917900" y="14220825"/>
          <a:ext cx="1218545" cy="619125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476250</xdr:colOff>
      <xdr:row>0</xdr:row>
      <xdr:rowOff>228599</xdr:rowOff>
    </xdr:from>
    <xdr:to>
      <xdr:col>8</xdr:col>
      <xdr:colOff>1988910</xdr:colOff>
      <xdr:row>5</xdr:row>
      <xdr:rowOff>357238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8907125" y="228599"/>
          <a:ext cx="1512660" cy="1814564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1809750</xdr:colOff>
      <xdr:row>44</xdr:row>
      <xdr:rowOff>209550</xdr:rowOff>
    </xdr:from>
    <xdr:to>
      <xdr:col>3</xdr:col>
      <xdr:colOff>2651071</xdr:colOff>
      <xdr:row>47</xdr:row>
      <xdr:rowOff>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962650" y="14239875"/>
          <a:ext cx="841321" cy="695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oborodova.ov/Downloads/&#1043;&#1055;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2;&#1089;&#1072;&#1085;&#1072;/Desktop/&#1060;&#1083;&#1077;&#1096;&#1082;&#1072;/2025/&#1057;&#1087;&#1080;&#1089;&#1086;&#1082;%20&#1091;&#1095;&#1072;&#1089;&#1090;&#1085;&#1080;&#1082;&#1086;&#1074;%20&#1052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кретч Муж Скретч  "/>
      <sheetName val="Скретч Юниоры"/>
      <sheetName val="Список"/>
      <sheetName val="Список участников ЧР"/>
      <sheetName val="ком спринт юниорки квал"/>
      <sheetName val="Гит с ходу 200 м Жен"/>
      <sheetName val="Гит с ходу 200 м Муж"/>
      <sheetName val="ЧР 1000мсх Жен 1 этап"/>
      <sheetName val="ЧР 1000мсх Жен 2 эт"/>
      <sheetName val="ЧР 1000мсх Жен Сумма этапов"/>
      <sheetName val="ЧР 1000мсх Муж 1 этап "/>
      <sheetName val="ЧР 1000мсх Муж 2 этап"/>
      <sheetName val="ЧР 1000мсх Муж Сумма этапов "/>
      <sheetName val="Список участников КР"/>
      <sheetName val="КР Спринт жен"/>
      <sheetName val="КР Жен Спринт Итог "/>
      <sheetName val="КР Спринт мжуж"/>
      <sheetName val="КР Муж Спринт Итог  "/>
      <sheetName val="Список участников ВС"/>
      <sheetName val="Гит с ходу 200 м юн-ры"/>
      <sheetName val="Гит с ходу 200 м юн-ки"/>
      <sheetName val="ВС Кейрин Женщины"/>
      <sheetName val="ВС Жен Кейрин Итог"/>
      <sheetName val="ВС Кейрин Мужчины"/>
      <sheetName val="ВС Муж Кейрин Итог "/>
      <sheetName val="Список участников ПР 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РС Спринт юниорки"/>
      <sheetName val="РС Юн-ки Спринт Итог"/>
      <sheetName val="РС Спринт юниоры"/>
      <sheetName val="РС Юн-ры Спринт Итог"/>
      <sheetName val="РС ГР.гонка Муж"/>
    </sheetNames>
    <sheetDataSet>
      <sheetData sheetId="0"/>
      <sheetData sheetId="1"/>
      <sheetData sheetId="2">
        <row r="1">
          <cell r="A1">
            <v>1</v>
          </cell>
          <cell r="B1" t="str">
            <v>100 349 561 54</v>
          </cell>
          <cell r="C1" t="str">
            <v xml:space="preserve">БУРЛАКОВ Данила/BURLAKOV Danila </v>
          </cell>
          <cell r="D1">
            <v>36828</v>
          </cell>
          <cell r="E1" t="str">
            <v>МСМК</v>
          </cell>
          <cell r="F1" t="str">
            <v>Москва</v>
          </cell>
        </row>
        <row r="2">
          <cell r="A2">
            <v>2</v>
          </cell>
          <cell r="B2" t="str">
            <v>100 360 787 28</v>
          </cell>
          <cell r="C2" t="str">
            <v xml:space="preserve">КАЛАЧНИК Никита/KALACHNIK Nikita </v>
          </cell>
          <cell r="D2">
            <v>37795</v>
          </cell>
          <cell r="E2" t="str">
            <v>МСМК</v>
          </cell>
          <cell r="F2" t="str">
            <v>Москва</v>
          </cell>
        </row>
        <row r="3">
          <cell r="A3">
            <v>3</v>
          </cell>
          <cell r="B3" t="str">
            <v>100 767 761 87</v>
          </cell>
          <cell r="C3" t="str">
            <v>ПОПОВ Александр/ POPOV Alexandr</v>
          </cell>
          <cell r="D3">
            <v>37974</v>
          </cell>
          <cell r="E3" t="str">
            <v>МС</v>
          </cell>
          <cell r="F3" t="str">
            <v>Москва</v>
          </cell>
        </row>
        <row r="4">
          <cell r="A4">
            <v>4</v>
          </cell>
          <cell r="B4" t="str">
            <v>100 538 699 42</v>
          </cell>
          <cell r="C4" t="str">
            <v>БИРЮКОВ Никита /BIRIUKOV Nikita</v>
          </cell>
          <cell r="D4">
            <v>37988</v>
          </cell>
          <cell r="E4" t="str">
            <v>МСМК</v>
          </cell>
          <cell r="F4" t="str">
            <v>Москва</v>
          </cell>
        </row>
        <row r="5">
          <cell r="A5">
            <v>5</v>
          </cell>
          <cell r="B5" t="str">
            <v>100 769 481 61</v>
          </cell>
          <cell r="C5" t="str">
            <v xml:space="preserve">ЯВЕНКОВ Александр/YAVENKOV Aleksandr </v>
          </cell>
          <cell r="D5">
            <v>38092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 t="str">
            <v>100 823 337 82</v>
          </cell>
          <cell r="C6" t="str">
            <v xml:space="preserve">КИРИЛЬЦЕВ Никита/KIRILTSEV Nikita                                                                                   </v>
          </cell>
          <cell r="D6">
            <v>38364</v>
          </cell>
          <cell r="E6" t="str">
            <v>МСМК</v>
          </cell>
          <cell r="F6" t="str">
            <v>MINSK CYCLING CLUB</v>
          </cell>
        </row>
        <row r="7">
          <cell r="A7">
            <v>7</v>
          </cell>
          <cell r="B7" t="str">
            <v>101 035 491 00</v>
          </cell>
          <cell r="C7" t="str">
            <v xml:space="preserve">ГРИГОРЬЕВ Платон/GRIGORIEV Platon                            </v>
          </cell>
          <cell r="D7">
            <v>38410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 t="str">
            <v>100 821 469 57</v>
          </cell>
          <cell r="C8" t="str">
            <v xml:space="preserve">ЧЕРНЯВСКИЙ Игорь/CHERNYAVSKII Igor                 </v>
          </cell>
          <cell r="D8">
            <v>38445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 t="str">
            <v>100 901 823 95</v>
          </cell>
          <cell r="C9" t="str">
            <v xml:space="preserve">ШУКУРОВ Тимур /SHUKUROV Timur                                                               </v>
          </cell>
          <cell r="D9">
            <v>38552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 t="str">
            <v>101 005 119 86</v>
          </cell>
          <cell r="C10" t="str">
            <v>АФАНАСЬЕВ Никита /AFANASEV Nikita</v>
          </cell>
          <cell r="D10">
            <v>38756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 t="str">
            <v>101 423 985 09</v>
          </cell>
          <cell r="C11" t="str">
            <v xml:space="preserve">ЕВСИН Денис /EVSIN Denis                              </v>
          </cell>
          <cell r="D11">
            <v>38798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 t="str">
            <v>100 921 793 83</v>
          </cell>
          <cell r="C12" t="str">
            <v>АМЕЛИН Даниил /AMELIN Daniil</v>
          </cell>
          <cell r="D12">
            <v>38819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 t="str">
            <v>101 303 353 45</v>
          </cell>
          <cell r="C13" t="str">
            <v>МЕРЕМЕРЕНКО Дмитрий /MEREMERENKO Dmitrii</v>
          </cell>
          <cell r="D13">
            <v>38821</v>
          </cell>
          <cell r="E13" t="str">
            <v>КМС</v>
          </cell>
          <cell r="F13" t="str">
            <v>Москва</v>
          </cell>
        </row>
        <row r="14">
          <cell r="A14">
            <v>14</v>
          </cell>
          <cell r="B14" t="str">
            <v>100 582 922 33</v>
          </cell>
          <cell r="C14" t="str">
            <v xml:space="preserve">КИСЛИЦИН Николай/KISLITSIN Nikolay                                                 </v>
          </cell>
          <cell r="D14">
            <v>38899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 t="str">
            <v>100 904 236 83</v>
          </cell>
          <cell r="C15" t="str">
            <v xml:space="preserve">ШЕШЕНИН Андрей /SHESHENIN Andrey                                                  </v>
          </cell>
          <cell r="D15">
            <v>38945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 t="str">
            <v>101 121 347 11</v>
          </cell>
          <cell r="C16" t="str">
            <v xml:space="preserve">САМУСЕВ Иван/SAMUSEV Ivan </v>
          </cell>
          <cell r="D16">
            <v>38958</v>
          </cell>
          <cell r="E16" t="str">
            <v>МС</v>
          </cell>
          <cell r="F16" t="str">
            <v>Москва</v>
          </cell>
        </row>
        <row r="17">
          <cell r="A17">
            <v>17</v>
          </cell>
          <cell r="B17" t="str">
            <v>101 022 105 00</v>
          </cell>
          <cell r="C17" t="str">
            <v xml:space="preserve">КОРОЛЬКОВ Павел/KOROLKOV Pavel                                                      </v>
          </cell>
          <cell r="D17">
            <v>39061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 t="str">
            <v>101 234 218 71</v>
          </cell>
          <cell r="C18" t="str">
            <v xml:space="preserve">БОГОМОЛОВ Кирилл/BOGOMOLOV Kirill                                          </v>
          </cell>
          <cell r="D18">
            <v>39107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 t="str">
            <v>101 073 221 94</v>
          </cell>
          <cell r="C19" t="str">
            <v>КИМАКОВСКИЙ Захар /KIMAKOVSKII Zakhar</v>
          </cell>
          <cell r="D19">
            <v>39113</v>
          </cell>
          <cell r="E19" t="str">
            <v>МС</v>
          </cell>
          <cell r="F19" t="str">
            <v>Москва</v>
          </cell>
        </row>
        <row r="20">
          <cell r="A20">
            <v>20</v>
          </cell>
          <cell r="B20" t="str">
            <v>100 998 539 05</v>
          </cell>
          <cell r="C20" t="str">
            <v xml:space="preserve">ВАСИЛЬЕВ Тимофей /VASILEV Timofei                                              </v>
          </cell>
          <cell r="D20">
            <v>39183</v>
          </cell>
          <cell r="E20" t="str">
            <v>КМС</v>
          </cell>
          <cell r="F20" t="str">
            <v>Москва</v>
          </cell>
        </row>
        <row r="21">
          <cell r="A21">
            <v>21</v>
          </cell>
          <cell r="B21" t="str">
            <v>101 126 809 41</v>
          </cell>
          <cell r="C21" t="str">
            <v xml:space="preserve">ГРИГОРЬЕВ Сократ /GRIGORIEV Sokrat                           </v>
          </cell>
          <cell r="D21">
            <v>39226</v>
          </cell>
          <cell r="E21" t="str">
            <v>КМС</v>
          </cell>
          <cell r="F21" t="str">
            <v>Москва</v>
          </cell>
        </row>
        <row r="22">
          <cell r="A22">
            <v>22</v>
          </cell>
          <cell r="B22" t="str">
            <v>101 443 685 18</v>
          </cell>
          <cell r="C22" t="str">
            <v>ВОЛКОВ Михаил /VOLKOV Mikhail</v>
          </cell>
          <cell r="D22">
            <v>39253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 t="str">
            <v>101 510 735 41</v>
          </cell>
          <cell r="C23" t="str">
            <v xml:space="preserve">СЕРДЮКОВ Тимофей/SERDIUKOV Timofei </v>
          </cell>
          <cell r="D23">
            <v>39298</v>
          </cell>
          <cell r="E23" t="str">
            <v>КМС</v>
          </cell>
          <cell r="F23" t="str">
            <v>Москва</v>
          </cell>
        </row>
        <row r="24">
          <cell r="A24">
            <v>24</v>
          </cell>
          <cell r="B24" t="str">
            <v>101 159 825 77</v>
          </cell>
          <cell r="C24" t="str">
            <v>СЕРГЕЕВ Фёдор /SERGEEV Fedor</v>
          </cell>
          <cell r="D24">
            <v>39313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100 900 598 34</v>
          </cell>
          <cell r="C25" t="str">
            <v xml:space="preserve">КИРИЛЬЦЕВ Тимур/KIRILTSEV Timur                                                               </v>
          </cell>
          <cell r="D25">
            <v>39363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 t="str">
            <v>101 390 616 08</v>
          </cell>
          <cell r="C26" t="str">
            <v xml:space="preserve">СОКОЛОВСКИЙ Кирилл/SOKOLOVSKII Kirill </v>
          </cell>
          <cell r="D26">
            <v>39562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 t="str">
            <v>101 329 561 63</v>
          </cell>
          <cell r="C27" t="str">
            <v xml:space="preserve">САВОСТИКОВ Никита /SAVOSTIKOV Nikita </v>
          </cell>
          <cell r="D27">
            <v>39675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 t="str">
            <v>101 358 380 73</v>
          </cell>
          <cell r="C28" t="str">
            <v>ОСТРИЦОВ Ратмир /OSTRITSOV Ratmir</v>
          </cell>
          <cell r="D28">
            <v>39723</v>
          </cell>
          <cell r="E28" t="str">
            <v>КМС</v>
          </cell>
          <cell r="F28" t="str">
            <v>Москва</v>
          </cell>
        </row>
        <row r="29">
          <cell r="A29">
            <v>29</v>
          </cell>
          <cell r="B29" t="str">
            <v>101 521 101 28</v>
          </cell>
          <cell r="C29" t="str">
            <v>ЗАХАРОВ Илья /ZAKHAROV Ilya</v>
          </cell>
          <cell r="D29">
            <v>39780</v>
          </cell>
          <cell r="E29" t="str">
            <v>КМС</v>
          </cell>
          <cell r="F29" t="str">
            <v>Москва</v>
          </cell>
        </row>
        <row r="30">
          <cell r="A30">
            <v>30</v>
          </cell>
          <cell r="B30" t="str">
            <v>101 149 899 45</v>
          </cell>
          <cell r="C30" t="str">
            <v>БРЫЗГАЛОВ Даниил/BRYZGALOV Daniil</v>
          </cell>
          <cell r="D30">
            <v>38436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100 535 632 79</v>
          </cell>
          <cell r="C31" t="str">
            <v>СУДАРИКОВ Димитрий/SUDARIKOV Dimitriy</v>
          </cell>
          <cell r="D31">
            <v>37757</v>
          </cell>
          <cell r="E31" t="str">
            <v>КМС</v>
          </cell>
          <cell r="F31" t="str">
            <v>Москва</v>
          </cell>
        </row>
        <row r="32">
          <cell r="A32">
            <v>32</v>
          </cell>
          <cell r="B32" t="str">
            <v>101 551 225 82</v>
          </cell>
          <cell r="C32" t="str">
            <v>БОЛОТОВ Денис/BOLOTOV Denis</v>
          </cell>
          <cell r="D32">
            <v>32530</v>
          </cell>
          <cell r="E32" t="str">
            <v>1 сп.р.</v>
          </cell>
          <cell r="F32" t="str">
            <v>Москва</v>
          </cell>
        </row>
        <row r="33">
          <cell r="A33">
            <v>33</v>
          </cell>
        </row>
        <row r="34">
          <cell r="A34">
            <v>34</v>
          </cell>
          <cell r="B34" t="str">
            <v>101 075 956 16</v>
          </cell>
          <cell r="C34" t="str">
            <v>ПОТАПОВ Николай/POTAPOV Nikolai</v>
          </cell>
          <cell r="D34">
            <v>36505</v>
          </cell>
          <cell r="E34" t="str">
            <v>КМС</v>
          </cell>
          <cell r="F34" t="str">
            <v>Санкт-Петербург</v>
          </cell>
        </row>
        <row r="35">
          <cell r="A35">
            <v>35</v>
          </cell>
          <cell r="B35" t="str">
            <v>101 035 777 92</v>
          </cell>
          <cell r="C35" t="str">
            <v xml:space="preserve">АЛЕКСЕЕВ Лаврентий/ALEKSEEV LAVRENTII </v>
          </cell>
          <cell r="D35">
            <v>37602</v>
          </cell>
          <cell r="E35" t="str">
            <v>МСМК</v>
          </cell>
          <cell r="F35" t="str">
            <v>Санкт-Петербург</v>
          </cell>
        </row>
        <row r="36">
          <cell r="A36">
            <v>36</v>
          </cell>
          <cell r="B36" t="str">
            <v>100 637 813 22</v>
          </cell>
          <cell r="C36" t="str">
            <v>ШЕКЕЛАШВИЛИ Давид /SHEKELASHVILI DAVID</v>
          </cell>
          <cell r="D36">
            <v>37834</v>
          </cell>
          <cell r="E36" t="str">
            <v>МС</v>
          </cell>
          <cell r="F36" t="str">
            <v>Санкт-Петербург</v>
          </cell>
        </row>
        <row r="37">
          <cell r="A37">
            <v>37</v>
          </cell>
          <cell r="B37" t="str">
            <v>101 355 783 95</v>
          </cell>
          <cell r="C37" t="str">
            <v>ПРОКОФЬЕВ Степан/PROKOFEV Stepan</v>
          </cell>
          <cell r="D37">
            <v>39548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 t="str">
            <v>101 103 743 61</v>
          </cell>
          <cell r="C38" t="str">
            <v>ГОЛКОВ Михаил / GOLKOV MIKHAIL</v>
          </cell>
          <cell r="D38">
            <v>38749</v>
          </cell>
          <cell r="E38" t="str">
            <v>МС</v>
          </cell>
          <cell r="F38" t="str">
            <v>Санкт-Петербург</v>
          </cell>
        </row>
        <row r="39">
          <cell r="A39">
            <v>39</v>
          </cell>
          <cell r="B39" t="str">
            <v>100 904 201 48</v>
          </cell>
          <cell r="C39" t="str">
            <v xml:space="preserve">ГАЛИХАНОВ Денис/GALIKHANOV DENIS </v>
          </cell>
          <cell r="D39">
            <v>38909</v>
          </cell>
          <cell r="E39" t="str">
            <v>МС</v>
          </cell>
          <cell r="F39" t="str">
            <v>Санкт-Петербург</v>
          </cell>
        </row>
        <row r="40">
          <cell r="A40">
            <v>40</v>
          </cell>
          <cell r="B40" t="str">
            <v>101 116 260 65</v>
          </cell>
          <cell r="C40" t="str">
            <v xml:space="preserve">ПАВЛОВСКИЙ Дмитрий/ PAVLOVSKII DMITRII  </v>
          </cell>
          <cell r="D40">
            <v>39347</v>
          </cell>
          <cell r="E40" t="str">
            <v>КМС</v>
          </cell>
          <cell r="F40" t="str">
            <v>Санкт-Петербург</v>
          </cell>
        </row>
        <row r="41">
          <cell r="A41">
            <v>41</v>
          </cell>
          <cell r="B41" t="str">
            <v>101 422 169 36</v>
          </cell>
          <cell r="C41" t="str">
            <v xml:space="preserve">МОКЕЕВ Захар /MOKEEV ZAKHAR </v>
          </cell>
          <cell r="D41">
            <v>39466</v>
          </cell>
          <cell r="E41" t="str">
            <v>КМС</v>
          </cell>
          <cell r="F41" t="str">
            <v>Санкт-Петербург</v>
          </cell>
        </row>
        <row r="42">
          <cell r="A42">
            <v>42</v>
          </cell>
          <cell r="B42" t="str">
            <v>101 263 029 73</v>
          </cell>
          <cell r="C42" t="str">
            <v>ДЕМИШ Михаил/DEMISH MIKHAIL</v>
          </cell>
          <cell r="D42">
            <v>39472</v>
          </cell>
          <cell r="E42" t="str">
            <v>КМС</v>
          </cell>
          <cell r="F42" t="str">
            <v>Санкт-Петербург</v>
          </cell>
        </row>
        <row r="43">
          <cell r="A43">
            <v>43</v>
          </cell>
          <cell r="B43" t="str">
            <v>101 263 867 38</v>
          </cell>
          <cell r="C43" t="str">
            <v xml:space="preserve">БУТЕНКО Никита/ BUTENKO NIKITA </v>
          </cell>
          <cell r="D43">
            <v>39793</v>
          </cell>
          <cell r="E43" t="str">
            <v>КМС</v>
          </cell>
          <cell r="F43" t="str">
            <v>Санкт-Петербург</v>
          </cell>
        </row>
        <row r="44">
          <cell r="A44">
            <v>44</v>
          </cell>
          <cell r="B44" t="str">
            <v>100 779 524 16</v>
          </cell>
          <cell r="C44" t="str">
            <v>ЗАЛИПЯТСКИЙ Иван/ ZALIPYATSKIY IVAN</v>
          </cell>
          <cell r="D44">
            <v>37631</v>
          </cell>
          <cell r="E44" t="str">
            <v>МС</v>
          </cell>
          <cell r="F44" t="str">
            <v>Омская область</v>
          </cell>
        </row>
        <row r="45">
          <cell r="A45">
            <v>45</v>
          </cell>
          <cell r="B45" t="str">
            <v>100 918 855 55</v>
          </cell>
          <cell r="C45" t="str">
            <v xml:space="preserve">ПРОКУРАТОВ Александр/ PROKURATOV Aleksandr
</v>
          </cell>
          <cell r="D45">
            <v>38571</v>
          </cell>
          <cell r="E45" t="str">
            <v>МС</v>
          </cell>
          <cell r="F45" t="str">
            <v>Омская область</v>
          </cell>
        </row>
        <row r="46">
          <cell r="A46">
            <v>46</v>
          </cell>
          <cell r="B46" t="str">
            <v>100 101 933 67</v>
          </cell>
          <cell r="C46" t="str">
            <v>НИЧИПУРЕНКО Павел/NICHIPURENKO Pavel</v>
          </cell>
          <cell r="D46">
            <v>36098</v>
          </cell>
          <cell r="E46" t="str">
            <v>МС</v>
          </cell>
          <cell r="F46" t="str">
            <v>Омская область</v>
          </cell>
        </row>
        <row r="47">
          <cell r="A47">
            <v>47</v>
          </cell>
          <cell r="B47" t="str">
            <v>100 625269 88</v>
          </cell>
          <cell r="C47" t="str">
            <v>ШЕСТАКОВ Артем/SHESTAKOV Artem</v>
          </cell>
          <cell r="D47">
            <v>37882</v>
          </cell>
          <cell r="E47" t="str">
            <v>МС</v>
          </cell>
          <cell r="F47" t="str">
            <v>Омская область</v>
          </cell>
        </row>
        <row r="48">
          <cell r="A48">
            <v>48</v>
          </cell>
          <cell r="B48" t="str">
            <v>100 553 064 51</v>
          </cell>
          <cell r="C48" t="str">
            <v>ЛУЧНИКОВ Егор/LUCHNIKOV Egor</v>
          </cell>
          <cell r="D48">
            <v>37883</v>
          </cell>
          <cell r="E48" t="str">
            <v>МС</v>
          </cell>
          <cell r="F48" t="str">
            <v>Омская область</v>
          </cell>
        </row>
        <row r="49">
          <cell r="A49">
            <v>49</v>
          </cell>
          <cell r="B49" t="str">
            <v>100 957 874 80</v>
          </cell>
          <cell r="C49" t="str">
            <v>ТЕРЕШЕНОК Виталий/TERESHENOK Vitalii</v>
          </cell>
          <cell r="D49">
            <v>37065</v>
          </cell>
          <cell r="E49" t="str">
            <v>МС</v>
          </cell>
          <cell r="F49" t="str">
            <v>Омская область</v>
          </cell>
        </row>
        <row r="50">
          <cell r="A50">
            <v>50</v>
          </cell>
          <cell r="B50" t="str">
            <v>101 053 354 15</v>
          </cell>
          <cell r="C50" t="str">
            <v>МУХИН Михаил/MUKHIN Mikhail</v>
          </cell>
          <cell r="D50">
            <v>38507</v>
          </cell>
          <cell r="E50" t="str">
            <v>МС</v>
          </cell>
          <cell r="F50" t="str">
            <v>Омская область</v>
          </cell>
        </row>
        <row r="51">
          <cell r="A51">
            <v>51</v>
          </cell>
          <cell r="B51" t="str">
            <v>100 816 501 36</v>
          </cell>
          <cell r="C51" t="str">
            <v>ПУРЫГИН Максим/PURYGIN Maxim</v>
          </cell>
          <cell r="D51">
            <v>38520</v>
          </cell>
          <cell r="E51" t="str">
            <v>МС</v>
          </cell>
          <cell r="F51" t="str">
            <v>Омская область</v>
          </cell>
        </row>
        <row r="52">
          <cell r="A52">
            <v>52</v>
          </cell>
          <cell r="B52" t="str">
            <v>101 228 751 36</v>
          </cell>
          <cell r="C52" t="str">
            <v>ПУХОРЕВ Алексей/PUKHOREV Aleksei</v>
          </cell>
          <cell r="D52">
            <v>38841</v>
          </cell>
          <cell r="E52" t="str">
            <v>МС</v>
          </cell>
          <cell r="F52" t="str">
            <v>Омская область</v>
          </cell>
        </row>
        <row r="53">
          <cell r="A53">
            <v>53</v>
          </cell>
          <cell r="B53" t="str">
            <v>100 919 703 30</v>
          </cell>
          <cell r="C53" t="str">
            <v>КУЛАГИН Глеб/KULAGIN Gleb</v>
          </cell>
          <cell r="D53">
            <v>39380</v>
          </cell>
          <cell r="E53" t="str">
            <v>МС</v>
          </cell>
          <cell r="F53" t="str">
            <v>Омская область</v>
          </cell>
        </row>
        <row r="54">
          <cell r="A54">
            <v>54</v>
          </cell>
          <cell r="B54" t="str">
            <v>101 276 760 30</v>
          </cell>
          <cell r="C54" t="str">
            <v>ДОКШИН Андрей/DOKSHIN Andrei</v>
          </cell>
          <cell r="D54">
            <v>39734</v>
          </cell>
          <cell r="E54" t="str">
            <v>КМС</v>
          </cell>
          <cell r="F54" t="str">
            <v>Омская область</v>
          </cell>
        </row>
        <row r="55">
          <cell r="A55">
            <v>55</v>
          </cell>
          <cell r="B55" t="str">
            <v>101 301 136 59</v>
          </cell>
          <cell r="C55" t="str">
            <v>КЕЗЬ Федор/KEZ Fedor</v>
          </cell>
          <cell r="D55">
            <v>39760</v>
          </cell>
          <cell r="E55" t="str">
            <v>КМС</v>
          </cell>
          <cell r="F55" t="str">
            <v>Омская область</v>
          </cell>
        </row>
        <row r="56">
          <cell r="A56">
            <v>56</v>
          </cell>
          <cell r="B56" t="str">
            <v>100 919 608 32</v>
          </cell>
          <cell r="C56" t="str">
            <v>ХРИСТОЛЮБОВ Павел/HRISTOLYUBOV Pavel</v>
          </cell>
          <cell r="D56">
            <v>39392</v>
          </cell>
          <cell r="E56" t="str">
            <v>МС</v>
          </cell>
          <cell r="F56" t="str">
            <v>Омская область</v>
          </cell>
        </row>
        <row r="57">
          <cell r="A57">
            <v>57</v>
          </cell>
          <cell r="B57" t="str">
            <v>101 295 940 04</v>
          </cell>
          <cell r="C57" t="str">
            <v>МАСЛЮК Вениамин/MASLYUK Veniamin</v>
          </cell>
          <cell r="D57">
            <v>39502</v>
          </cell>
          <cell r="E57" t="str">
            <v>КМС</v>
          </cell>
          <cell r="F57" t="str">
            <v>Омская область</v>
          </cell>
        </row>
        <row r="58">
          <cell r="A58">
            <v>58</v>
          </cell>
          <cell r="B58" t="str">
            <v>101 295 844 05</v>
          </cell>
          <cell r="C58" t="str">
            <v>МАКАРОВ Георгий/MAKAROV Georgii</v>
          </cell>
          <cell r="D58">
            <v>39811</v>
          </cell>
          <cell r="E58" t="str">
            <v>КМС</v>
          </cell>
          <cell r="F58" t="str">
            <v>Кемеровская область- Кузбасс</v>
          </cell>
        </row>
        <row r="59">
          <cell r="A59">
            <v>59</v>
          </cell>
          <cell r="B59" t="str">
            <v>101 321 371 21</v>
          </cell>
          <cell r="C59" t="str">
            <v>ГИЧКИН Артем/GICHKIN Artem</v>
          </cell>
          <cell r="D59">
            <v>39697</v>
          </cell>
          <cell r="E59" t="str">
            <v>КМС</v>
          </cell>
          <cell r="F59" t="str">
            <v>Санкт-Петербург</v>
          </cell>
        </row>
        <row r="60">
          <cell r="A60">
            <v>60</v>
          </cell>
          <cell r="B60" t="str">
            <v>101 370 614 85</v>
          </cell>
          <cell r="C60" t="str">
            <v>ЛЕОНОВ Степан/LEONOV Stepan</v>
          </cell>
          <cell r="D60">
            <v>40480</v>
          </cell>
          <cell r="E60" t="str">
            <v>КМС</v>
          </cell>
          <cell r="F60" t="str">
            <v>Кемеровская область- Кузбасс</v>
          </cell>
        </row>
        <row r="61">
          <cell r="A61">
            <v>61</v>
          </cell>
          <cell r="B61" t="str">
            <v>101 611 610 36</v>
          </cell>
          <cell r="C61" t="str">
            <v>БОЧКАРЕВ Владислав/ BOCHKAREV Aleksandr</v>
          </cell>
          <cell r="D61">
            <v>34687</v>
          </cell>
          <cell r="E61" t="str">
            <v>1 сп.р.</v>
          </cell>
          <cell r="F61" t="str">
            <v>Москва</v>
          </cell>
        </row>
        <row r="62">
          <cell r="A62">
            <v>62</v>
          </cell>
          <cell r="B62" t="str">
            <v>101 609 856 28</v>
          </cell>
          <cell r="C62" t="str">
            <v>СМАГИН Владимир/ SMAGIN Vladimir</v>
          </cell>
          <cell r="D62">
            <v>30796</v>
          </cell>
          <cell r="E62" t="str">
            <v>1 сп.р.</v>
          </cell>
          <cell r="F62" t="str">
            <v>Москва</v>
          </cell>
        </row>
        <row r="63">
          <cell r="A63">
            <v>63</v>
          </cell>
          <cell r="B63" t="str">
            <v>100 077 721 08</v>
          </cell>
          <cell r="C63" t="str">
            <v>ДУБЧЕНКО Александр/DUBCHENKO Aleksandr</v>
          </cell>
          <cell r="D63">
            <v>34749</v>
          </cell>
          <cell r="E63" t="str">
            <v>МСМК</v>
          </cell>
          <cell r="F63" t="str">
            <v>Тульская область</v>
          </cell>
        </row>
        <row r="64">
          <cell r="A64">
            <v>64</v>
          </cell>
          <cell r="B64" t="str">
            <v>100 097 375 68</v>
          </cell>
          <cell r="C64" t="str">
            <v>РОСТОВЦЕВ Сергей/ROSTOVTSEV Sergey</v>
          </cell>
          <cell r="D64">
            <v>35583</v>
          </cell>
          <cell r="E64" t="str">
            <v>МСМК</v>
          </cell>
          <cell r="F64" t="str">
            <v>Тульская область</v>
          </cell>
        </row>
        <row r="65">
          <cell r="A65">
            <v>65</v>
          </cell>
          <cell r="B65" t="str">
            <v>101 296 776 64</v>
          </cell>
          <cell r="C65" t="str">
            <v>КУНИН Андрей/ KUNIN Andrey</v>
          </cell>
          <cell r="D65">
            <v>39402</v>
          </cell>
          <cell r="E65" t="str">
            <v>КМС</v>
          </cell>
          <cell r="F65" t="str">
            <v>Санкт-Петербург</v>
          </cell>
        </row>
        <row r="66">
          <cell r="A66">
            <v>66</v>
          </cell>
          <cell r="B66" t="str">
            <v>100 152 669 72</v>
          </cell>
          <cell r="C66" t="str">
            <v>НЕСТЕРОВ Дмитрий/NESTEROV Dmitry</v>
          </cell>
          <cell r="D66">
            <v>36202</v>
          </cell>
          <cell r="E66" t="str">
            <v>МСМК</v>
          </cell>
          <cell r="F66" t="str">
            <v>Тульская область</v>
          </cell>
        </row>
        <row r="67">
          <cell r="A67">
            <v>67</v>
          </cell>
          <cell r="B67" t="str">
            <v>101 339 027 33</v>
          </cell>
          <cell r="C67" t="str">
            <v>ПУШКАРЕВ Ярослав|PUSHKAREV Yaroslav</v>
          </cell>
          <cell r="D67">
            <v>39552</v>
          </cell>
          <cell r="E67" t="str">
            <v>КМС</v>
          </cell>
          <cell r="F67" t="str">
            <v>Санкт-Петербург</v>
          </cell>
        </row>
        <row r="68">
          <cell r="A68">
            <v>68</v>
          </cell>
          <cell r="B68" t="str">
            <v>100 159 142 46</v>
          </cell>
          <cell r="C68" t="str">
            <v>РОСТОВЦЕВ Михаил/ROSTOVTSEV Mikhail</v>
          </cell>
          <cell r="D68">
            <v>36409</v>
          </cell>
          <cell r="E68" t="str">
            <v>МС</v>
          </cell>
          <cell r="F68" t="str">
            <v>Тульская область</v>
          </cell>
        </row>
        <row r="69">
          <cell r="A69">
            <v>69</v>
          </cell>
          <cell r="B69" t="str">
            <v>100 349 344 31</v>
          </cell>
          <cell r="C69" t="str">
            <v>НАУМОВ Максим/NAUMOV Maxim</v>
          </cell>
          <cell r="D69">
            <v>36630</v>
          </cell>
          <cell r="E69" t="str">
            <v>МС</v>
          </cell>
          <cell r="F69" t="str">
            <v>Тульская область</v>
          </cell>
        </row>
        <row r="70">
          <cell r="A70">
            <v>70</v>
          </cell>
          <cell r="B70" t="str">
            <v>100 824 111 80</v>
          </cell>
          <cell r="C70" t="str">
            <v>МЕДЕНЕЦ Богдан/MEDENETS Bogdan</v>
          </cell>
          <cell r="D70">
            <v>38034</v>
          </cell>
          <cell r="E70" t="str">
            <v>МС</v>
          </cell>
          <cell r="F70" t="str">
            <v>Тульская область</v>
          </cell>
        </row>
        <row r="71">
          <cell r="A71">
            <v>71</v>
          </cell>
          <cell r="B71" t="str">
            <v>101 423 984 08</v>
          </cell>
          <cell r="C71" t="str">
            <v>АНДРЕЕВ Платон/ANDREEV Platon</v>
          </cell>
          <cell r="D71">
            <v>38177</v>
          </cell>
          <cell r="E71" t="str">
            <v>МС</v>
          </cell>
          <cell r="F71" t="str">
            <v>Тульская область</v>
          </cell>
        </row>
        <row r="72">
          <cell r="A72">
            <v>72</v>
          </cell>
          <cell r="B72" t="str">
            <v>100 831 045 30</v>
          </cell>
          <cell r="C72" t="str">
            <v>ГИРИЛОВИЧ Игорь/GIRILOVICH Igor</v>
          </cell>
          <cell r="D72">
            <v>38427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 t="str">
            <v>101 167 670 79</v>
          </cell>
          <cell r="C73" t="str">
            <v>КОРОБОВ Степан/KOROBOV Stepan</v>
          </cell>
          <cell r="D73">
            <v>39199</v>
          </cell>
          <cell r="E73" t="str">
            <v>МС</v>
          </cell>
          <cell r="F73" t="str">
            <v>Санкт-Петербург</v>
          </cell>
        </row>
        <row r="74">
          <cell r="A74">
            <v>74</v>
          </cell>
          <cell r="B74" t="str">
            <v>101 041 234 20</v>
          </cell>
          <cell r="C74" t="str">
            <v>СУЯТИН Мирослав/SUYATIN Miroslav</v>
          </cell>
          <cell r="D74">
            <v>38726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 t="str">
            <v>100 949 323 71</v>
          </cell>
          <cell r="C75" t="str">
            <v>БЫКОВСКИЙ Никита/BIKOVSKIY Nikita</v>
          </cell>
          <cell r="D75">
            <v>38917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 t="str">
            <v>101 045 966 96</v>
          </cell>
          <cell r="C76" t="str">
            <v>БЫКОВ Антон/BYKOV Anton</v>
          </cell>
          <cell r="D76">
            <v>38940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 t="str">
            <v>101 040 067 17</v>
          </cell>
          <cell r="C77" t="str">
            <v>СИДОРОВ Григорий/SIDOROV Grigorii</v>
          </cell>
          <cell r="D77">
            <v>39260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 t="str">
            <v>101 425 300 63</v>
          </cell>
          <cell r="C78" t="str">
            <v>РОСТОВЦЕВ Лев/ROSTOVTSEV Lev</v>
          </cell>
          <cell r="D78">
            <v>39303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 t="str">
            <v>101 141 430 15</v>
          </cell>
          <cell r="C79" t="str">
            <v>ГОДЗИН Александр/GODZIN Aleksandr</v>
          </cell>
          <cell r="D79">
            <v>39338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 t="str">
            <v>101 013 882 22</v>
          </cell>
          <cell r="C80" t="str">
            <v>СМИРНОВ Роман/SMIRNOV Roman</v>
          </cell>
          <cell r="D80">
            <v>39390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 t="str">
            <v>100 942 026 43</v>
          </cell>
          <cell r="C81" t="str">
            <v>ГЕРБУТ Дмитрий/GERBUT DMITRII</v>
          </cell>
          <cell r="D81">
            <v>39402</v>
          </cell>
          <cell r="E81" t="str">
            <v>МС</v>
          </cell>
          <cell r="F81" t="str">
            <v>Тульская область</v>
          </cell>
        </row>
        <row r="82">
          <cell r="A82">
            <v>82</v>
          </cell>
          <cell r="B82" t="str">
            <v>101 008 630 08</v>
          </cell>
          <cell r="C82" t="str">
            <v>ПУЧЕНКИН Артем/PUCHENKIN Artem</v>
          </cell>
          <cell r="D82">
            <v>39432</v>
          </cell>
          <cell r="E82" t="str">
            <v>КМС</v>
          </cell>
          <cell r="F82" t="str">
            <v>Тульская область</v>
          </cell>
        </row>
        <row r="83">
          <cell r="A83">
            <v>83</v>
          </cell>
          <cell r="B83" t="str">
            <v>101 419 933 31</v>
          </cell>
          <cell r="C83" t="str">
            <v>ШИШКИН Иван/SHISHKIN Ivan</v>
          </cell>
          <cell r="D83">
            <v>39651</v>
          </cell>
          <cell r="E83" t="str">
            <v>КМС</v>
          </cell>
          <cell r="F83" t="str">
            <v>Тульская область</v>
          </cell>
        </row>
        <row r="84">
          <cell r="A84">
            <v>84</v>
          </cell>
          <cell r="B84" t="str">
            <v>101 424 019 43</v>
          </cell>
          <cell r="C84" t="str">
            <v>КАЗАК Иван/KAZAK Ivan</v>
          </cell>
          <cell r="D84">
            <v>39667</v>
          </cell>
          <cell r="E84" t="str">
            <v>1 сп.р.</v>
          </cell>
          <cell r="F84" t="str">
            <v>Тульская область</v>
          </cell>
        </row>
        <row r="85">
          <cell r="A85">
            <v>85</v>
          </cell>
          <cell r="B85" t="str">
            <v>101 328 538 10</v>
          </cell>
          <cell r="C85" t="str">
            <v>НИКИШИН Александр/NIKISHIN Aleksandr</v>
          </cell>
          <cell r="D85">
            <v>39671</v>
          </cell>
          <cell r="E85" t="str">
            <v>КМС</v>
          </cell>
          <cell r="F85" t="str">
            <v>Тульская область</v>
          </cell>
        </row>
        <row r="86">
          <cell r="A86">
            <v>86</v>
          </cell>
          <cell r="B86" t="str">
            <v>101 310 286 91</v>
          </cell>
          <cell r="C86" t="str">
            <v>ЗЫБИН Артем/ZIBIN Artyom</v>
          </cell>
          <cell r="D86">
            <v>39747</v>
          </cell>
          <cell r="E86" t="str">
            <v>КМС</v>
          </cell>
          <cell r="F86" t="str">
            <v>Тульская область</v>
          </cell>
        </row>
        <row r="87">
          <cell r="A87">
            <v>87</v>
          </cell>
          <cell r="B87" t="str">
            <v>101 322 501 84</v>
          </cell>
          <cell r="C87" t="str">
            <v>ЯНЧУК Роман/YANCHUK Roman</v>
          </cell>
          <cell r="D87">
            <v>39759</v>
          </cell>
          <cell r="E87" t="str">
            <v>КМС</v>
          </cell>
          <cell r="F87" t="str">
            <v>Тульская область</v>
          </cell>
        </row>
        <row r="88">
          <cell r="A88">
            <v>88</v>
          </cell>
          <cell r="B88" t="str">
            <v>101 336 051 54</v>
          </cell>
          <cell r="C88" t="str">
            <v>САМОЙЛОВ Артем/SAMOILOV Artem</v>
          </cell>
          <cell r="D88">
            <v>39864</v>
          </cell>
          <cell r="E88" t="str">
            <v>КМС</v>
          </cell>
          <cell r="F88" t="str">
            <v>Тульская область</v>
          </cell>
        </row>
        <row r="89">
          <cell r="A89">
            <v>89</v>
          </cell>
          <cell r="B89" t="str">
            <v>101 315 478 45</v>
          </cell>
          <cell r="C89" t="str">
            <v>АХТАМОВ Кирилл/ AKHTAMOV Kirill</v>
          </cell>
          <cell r="D89">
            <v>39276</v>
          </cell>
          <cell r="E89" t="str">
            <v>КМС</v>
          </cell>
          <cell r="F89" t="str">
            <v>Иркутская область</v>
          </cell>
        </row>
        <row r="90">
          <cell r="A90">
            <v>90</v>
          </cell>
          <cell r="B90" t="str">
            <v>101 402 224 73</v>
          </cell>
          <cell r="C90" t="str">
            <v>БЕРТУНОВ Максим/BERTUNOV Maksim</v>
          </cell>
          <cell r="D90">
            <v>39609</v>
          </cell>
          <cell r="E90" t="str">
            <v>КМС</v>
          </cell>
          <cell r="F90" t="str">
            <v>Иркутская область</v>
          </cell>
        </row>
        <row r="91">
          <cell r="A91">
            <v>91</v>
          </cell>
          <cell r="B91" t="str">
            <v>101 403 093 69</v>
          </cell>
          <cell r="C91" t="str">
            <v>СКАЛКИН Кирилл/SKALKIN Kirill</v>
          </cell>
          <cell r="D91">
            <v>39744</v>
          </cell>
          <cell r="E91" t="str">
            <v>КМС</v>
          </cell>
          <cell r="F91" t="str">
            <v>Иркутская область</v>
          </cell>
        </row>
        <row r="92">
          <cell r="A92">
            <v>92</v>
          </cell>
          <cell r="B92" t="str">
            <v>101 245 087 76</v>
          </cell>
          <cell r="C92" t="str">
            <v>ВАХНИН Александр/ VAKHNIN Aleksandr</v>
          </cell>
          <cell r="D92">
            <v>35087</v>
          </cell>
          <cell r="E92" t="str">
            <v>КМС</v>
          </cell>
          <cell r="F92" t="str">
            <v>Московская область</v>
          </cell>
        </row>
        <row r="93">
          <cell r="A93">
            <v>93</v>
          </cell>
          <cell r="B93" t="str">
            <v>101 156 472 22</v>
          </cell>
          <cell r="C93" t="str">
            <v>КОНДРАТЬЕВ Михаил/KONDRATEV Mikhail</v>
          </cell>
          <cell r="D93">
            <v>39463</v>
          </cell>
          <cell r="E93" t="str">
            <v>КМС</v>
          </cell>
          <cell r="F93" t="str">
            <v>Московская область</v>
          </cell>
        </row>
        <row r="94">
          <cell r="A94">
            <v>94</v>
          </cell>
          <cell r="B94" t="str">
            <v>101 181 577 04</v>
          </cell>
          <cell r="C94" t="str">
            <v>ШЕСТОПАЛОВ Владислав/SHESTOPALOV Vladislav</v>
          </cell>
          <cell r="D94">
            <v>39622</v>
          </cell>
          <cell r="E94" t="str">
            <v>2 сп.р.</v>
          </cell>
          <cell r="F94" t="str">
            <v>Московская область</v>
          </cell>
        </row>
        <row r="95">
          <cell r="A95">
            <v>95</v>
          </cell>
          <cell r="B95" t="str">
            <v>100 349 058 36</v>
          </cell>
          <cell r="C95" t="str">
            <v>КОМКОВ Даниил/KOMKOV Daniil</v>
          </cell>
          <cell r="D95">
            <v>36780</v>
          </cell>
          <cell r="E95" t="str">
            <v>МСМК</v>
          </cell>
          <cell r="F95" t="str">
            <v>Республика Крым</v>
          </cell>
        </row>
        <row r="96">
          <cell r="A96">
            <v>96</v>
          </cell>
          <cell r="B96" t="str">
            <v>101 528 988 58</v>
          </cell>
          <cell r="C96" t="str">
            <v xml:space="preserve">ГРИГОРЯН Эдуард/ GIGORYAN Eduard </v>
          </cell>
          <cell r="D96">
            <v>39814</v>
          </cell>
          <cell r="F96" t="str">
            <v>Армения</v>
          </cell>
        </row>
        <row r="97">
          <cell r="A97">
            <v>97</v>
          </cell>
          <cell r="B97" t="str">
            <v>101 425 791 69</v>
          </cell>
          <cell r="C97" t="str">
            <v xml:space="preserve">МИРЗОЯН Алек/MIRZOYAN Alen  </v>
          </cell>
          <cell r="D97">
            <v>39448</v>
          </cell>
          <cell r="F97" t="str">
            <v>Армения</v>
          </cell>
        </row>
        <row r="98">
          <cell r="A98">
            <v>98</v>
          </cell>
          <cell r="B98" t="str">
            <v>101 528 989 59</v>
          </cell>
          <cell r="C98" t="str">
            <v xml:space="preserve">ШАВЕРЛЯН Гариген/ SHAVERDYAN Garegin  </v>
          </cell>
          <cell r="D98">
            <v>39448</v>
          </cell>
          <cell r="F98" t="str">
            <v>Армения</v>
          </cell>
        </row>
        <row r="99">
          <cell r="A99">
            <v>99</v>
          </cell>
          <cell r="B99" t="str">
            <v>101 425 792 70</v>
          </cell>
          <cell r="C99" t="str">
            <v xml:space="preserve">ИСРАЕЛЯН Арутюн/ ISRAYELYAN Harutyun  </v>
          </cell>
          <cell r="D99">
            <v>39448</v>
          </cell>
          <cell r="F99" t="str">
            <v>Армения</v>
          </cell>
        </row>
        <row r="100">
          <cell r="A100">
            <v>192</v>
          </cell>
          <cell r="B100" t="str">
            <v>100 950 119 85</v>
          </cell>
          <cell r="C100" t="str">
            <v>ПОЧЕРНЯЕВ Николай/ POCHERNIAEV Nikolai</v>
          </cell>
          <cell r="D100">
            <v>38515</v>
          </cell>
          <cell r="F100" t="str">
            <v>Тульская область</v>
          </cell>
        </row>
        <row r="101">
          <cell r="A101">
            <v>193</v>
          </cell>
          <cell r="B101" t="str">
            <v>100 939 902 53</v>
          </cell>
          <cell r="C101" t="str">
            <v>МАЙОРОВ Ждан/MAIOROV ZHDAN</v>
          </cell>
          <cell r="D101">
            <v>38453</v>
          </cell>
          <cell r="F101" t="str">
            <v>Тульская область</v>
          </cell>
        </row>
        <row r="102">
          <cell r="A102">
            <v>194</v>
          </cell>
          <cell r="B102" t="str">
            <v>101 040 819 90</v>
          </cell>
          <cell r="C102" t="str">
            <v>МАСТЮГИН Максим/ MASTIUGIM Maksim</v>
          </cell>
          <cell r="D102">
            <v>39148</v>
          </cell>
          <cell r="E102" t="str">
            <v>КМС</v>
          </cell>
          <cell r="F102" t="str">
            <v>Москва</v>
          </cell>
        </row>
        <row r="103">
          <cell r="A103">
            <v>195</v>
          </cell>
          <cell r="B103">
            <v>132131</v>
          </cell>
          <cell r="C103" t="str">
            <v>ВИТАКЕР Стив/ WHITAKER Steve</v>
          </cell>
          <cell r="F103" t="str">
            <v>Великобритания</v>
          </cell>
        </row>
        <row r="104">
          <cell r="A104">
            <v>196</v>
          </cell>
          <cell r="B104">
            <v>132132</v>
          </cell>
          <cell r="C104" t="str">
            <v>ЛОРЕНЦО Джетти/LORENCO Dgetti</v>
          </cell>
          <cell r="D104">
            <v>32321</v>
          </cell>
          <cell r="F104" t="str">
            <v>Италия</v>
          </cell>
        </row>
        <row r="105">
          <cell r="A105">
            <v>197</v>
          </cell>
          <cell r="B105" t="str">
            <v>101 520 433 39</v>
          </cell>
          <cell r="C105" t="str">
            <v>СМОЛЯК Ярослав/SMOLYAK Yaroslav</v>
          </cell>
          <cell r="D105">
            <v>40165</v>
          </cell>
          <cell r="E105" t="str">
            <v>1 сп.р.</v>
          </cell>
          <cell r="F105" t="str">
            <v>Москва</v>
          </cell>
        </row>
        <row r="108">
          <cell r="A108">
            <v>100</v>
          </cell>
          <cell r="B108" t="str">
            <v>100 074 984 84</v>
          </cell>
          <cell r="C108" t="str">
            <v xml:space="preserve">ВОЙНОВА Анастасия/VOINOVA Anasta </v>
          </cell>
          <cell r="D108">
            <v>34005</v>
          </cell>
          <cell r="E108" t="str">
            <v>ЗМС</v>
          </cell>
          <cell r="F108" t="str">
            <v>Москва</v>
          </cell>
        </row>
        <row r="109">
          <cell r="A109">
            <v>101</v>
          </cell>
          <cell r="B109" t="str">
            <v>100 072 724 55</v>
          </cell>
          <cell r="C109" t="str">
            <v xml:space="preserve">ШМЕЛЕВА Дарья/SHMELEVA Daria        </v>
          </cell>
          <cell r="D109">
            <v>34633</v>
          </cell>
          <cell r="E109" t="str">
            <v>ЗМС</v>
          </cell>
          <cell r="F109" t="str">
            <v>Москва</v>
          </cell>
        </row>
        <row r="110">
          <cell r="A110">
            <v>102</v>
          </cell>
          <cell r="B110" t="str">
            <v>100 077 402 77</v>
          </cell>
          <cell r="C110" t="str">
            <v xml:space="preserve">АБАСОВА Наталья /ABASOVA Natalia                                                        </v>
          </cell>
          <cell r="D110">
            <v>34840</v>
          </cell>
          <cell r="E110" t="str">
            <v>МСМК</v>
          </cell>
          <cell r="F110" t="str">
            <v>Москва</v>
          </cell>
        </row>
        <row r="111">
          <cell r="A111">
            <v>103</v>
          </cell>
          <cell r="B111" t="str">
            <v>100 146 301 09</v>
          </cell>
          <cell r="C111" t="str">
            <v>ВАЩЕНКО Полина /VASHCHENKO Polina</v>
          </cell>
          <cell r="D111">
            <v>36529</v>
          </cell>
          <cell r="E111" t="str">
            <v>МСМК</v>
          </cell>
          <cell r="F111" t="str">
            <v>Москва</v>
          </cell>
        </row>
        <row r="112">
          <cell r="A112">
            <v>104</v>
          </cell>
          <cell r="B112" t="str">
            <v>100 349 197 78</v>
          </cell>
          <cell r="C112" t="str">
            <v xml:space="preserve">БУРЛАКОВА Яна/BURLAKOVA Iana </v>
          </cell>
          <cell r="D112">
            <v>36739</v>
          </cell>
          <cell r="E112" t="str">
            <v>ЗМС</v>
          </cell>
          <cell r="F112" t="str">
            <v>Москва</v>
          </cell>
        </row>
        <row r="113">
          <cell r="A113">
            <v>105</v>
          </cell>
          <cell r="B113" t="str">
            <v>100 901 875 50</v>
          </cell>
          <cell r="C113" t="str">
            <v xml:space="preserve">ЛЫСЕНКО Алина /LYSENKO Alina                                  </v>
          </cell>
          <cell r="D113">
            <v>37758</v>
          </cell>
          <cell r="E113" t="str">
            <v>МСМК</v>
          </cell>
          <cell r="F113" t="str">
            <v>Москва</v>
          </cell>
        </row>
        <row r="114">
          <cell r="A114">
            <v>106</v>
          </cell>
          <cell r="B114" t="str">
            <v>100 787 947 00</v>
          </cell>
          <cell r="C114" t="str">
            <v xml:space="preserve">БОГОМОЛОВА Елизавета /BOGOMOLOVA Elizaveta                             </v>
          </cell>
          <cell r="D114">
            <v>37812</v>
          </cell>
          <cell r="E114" t="str">
            <v>МС</v>
          </cell>
          <cell r="F114" t="str">
            <v>Москва</v>
          </cell>
        </row>
        <row r="115">
          <cell r="A115">
            <v>107</v>
          </cell>
          <cell r="B115" t="str">
            <v>100 779 495 84</v>
          </cell>
          <cell r="C115" t="str">
            <v xml:space="preserve">БЛАГОДАРОВА Варвара/BLAGODAROVA Varvara                                       </v>
          </cell>
          <cell r="D115">
            <v>37972</v>
          </cell>
          <cell r="E115" t="str">
            <v>МС</v>
          </cell>
          <cell r="F115" t="str">
            <v>Москва</v>
          </cell>
        </row>
        <row r="116">
          <cell r="A116">
            <v>108</v>
          </cell>
          <cell r="B116" t="str">
            <v>101 040 215 68</v>
          </cell>
          <cell r="C116" t="str">
            <v>БУЗИНА Елизавета /BUZINA Elizaveta</v>
          </cell>
          <cell r="D116">
            <v>38246</v>
          </cell>
          <cell r="E116" t="str">
            <v>МС</v>
          </cell>
          <cell r="F116" t="str">
            <v>Москва</v>
          </cell>
        </row>
        <row r="117">
          <cell r="A117">
            <v>109</v>
          </cell>
          <cell r="B117" t="str">
            <v>101 020 506 50</v>
          </cell>
          <cell r="C117" t="str">
            <v xml:space="preserve">АРТЕМОВА Вера  /ARTEMOVA Vera                                                       </v>
          </cell>
          <cell r="D117">
            <v>38399</v>
          </cell>
          <cell r="E117" t="str">
            <v>МС</v>
          </cell>
          <cell r="F117" t="str">
            <v>Москва</v>
          </cell>
        </row>
        <row r="118">
          <cell r="A118">
            <v>110</v>
          </cell>
          <cell r="B118" t="str">
            <v>100 949 173 12</v>
          </cell>
          <cell r="C118" t="str">
            <v>СОЛОЗОБОВА Елизавета/SOLOZOBOVA Elizaveta</v>
          </cell>
          <cell r="D118">
            <v>38671</v>
          </cell>
          <cell r="E118" t="str">
            <v>МС</v>
          </cell>
          <cell r="F118" t="str">
            <v>Москва</v>
          </cell>
        </row>
        <row r="119">
          <cell r="A119">
            <v>111</v>
          </cell>
          <cell r="B119" t="str">
            <v>100 948 933 63</v>
          </cell>
          <cell r="C119" t="str">
            <v xml:space="preserve">СЕМЕНЮК Яна/SEMENYUK Yana </v>
          </cell>
          <cell r="D119">
            <v>38783</v>
          </cell>
          <cell r="E119" t="str">
            <v>МС</v>
          </cell>
          <cell r="F119" t="str">
            <v>Москва</v>
          </cell>
        </row>
        <row r="120">
          <cell r="A120">
            <v>112</v>
          </cell>
          <cell r="B120" t="str">
            <v>100 894 611 61</v>
          </cell>
          <cell r="C120" t="str">
            <v>НОВИКОВА Софья/NOVIKOVA Sofia</v>
          </cell>
          <cell r="D120">
            <v>38988</v>
          </cell>
          <cell r="E120" t="str">
            <v>МС</v>
          </cell>
          <cell r="F120" t="str">
            <v>Москва</v>
          </cell>
        </row>
        <row r="121">
          <cell r="A121">
            <v>113</v>
          </cell>
          <cell r="B121" t="str">
            <v>101 357 212 69</v>
          </cell>
          <cell r="C121" t="str">
            <v>ПЕРМИНОВА Валерия/Perminova Valeriya</v>
          </cell>
          <cell r="D121">
            <v>35288</v>
          </cell>
          <cell r="F121" t="str">
            <v>Москва</v>
          </cell>
        </row>
        <row r="122">
          <cell r="A122">
            <v>114</v>
          </cell>
          <cell r="B122" t="str">
            <v>101 124 634 00</v>
          </cell>
          <cell r="C122" t="str">
            <v>САШЕНКОВА Александра /SASHENKOVA Aleksandra</v>
          </cell>
          <cell r="D122">
            <v>39458</v>
          </cell>
          <cell r="E122" t="str">
            <v>КМС</v>
          </cell>
          <cell r="F122" t="str">
            <v>Москва</v>
          </cell>
        </row>
        <row r="123">
          <cell r="A123">
            <v>115</v>
          </cell>
          <cell r="B123" t="str">
            <v>101 315 435 02</v>
          </cell>
          <cell r="C123" t="str">
            <v>СОЛОЗОБОВА Вероника /SOLOZOBOVA Veronika</v>
          </cell>
          <cell r="D123">
            <v>39647</v>
          </cell>
          <cell r="E123" t="str">
            <v>МС</v>
          </cell>
          <cell r="F123" t="str">
            <v>Москва</v>
          </cell>
        </row>
        <row r="124">
          <cell r="A124">
            <v>116</v>
          </cell>
          <cell r="B124" t="str">
            <v>101 284 194 92</v>
          </cell>
          <cell r="C124" t="str">
            <v>СТУДЕННИКОВА Ярослава/STUDENNIKOVA Yaroslava</v>
          </cell>
          <cell r="D124">
            <v>39785</v>
          </cell>
          <cell r="E124" t="str">
            <v>МС</v>
          </cell>
          <cell r="F124" t="str">
            <v>Москва</v>
          </cell>
        </row>
        <row r="125">
          <cell r="A125">
            <v>117</v>
          </cell>
          <cell r="B125" t="str">
            <v>101 372 706 43</v>
          </cell>
          <cell r="C125" t="str">
            <v>АЛЕКСЕЕВА Васса /ALEKSEEVA Vassa</v>
          </cell>
          <cell r="D125">
            <v>39897</v>
          </cell>
          <cell r="E125" t="str">
            <v>КМС</v>
          </cell>
          <cell r="F125" t="str">
            <v>Москва</v>
          </cell>
        </row>
        <row r="126">
          <cell r="A126">
            <v>118</v>
          </cell>
          <cell r="B126" t="str">
            <v>100 838 441 54</v>
          </cell>
          <cell r="C126" t="str">
            <v>СМИРНОВА Анна/SMIRNOVA Anna</v>
          </cell>
          <cell r="D126">
            <v>39353</v>
          </cell>
          <cell r="E126" t="str">
            <v>КМС</v>
          </cell>
          <cell r="F126" t="str">
            <v>Москва</v>
          </cell>
        </row>
        <row r="127">
          <cell r="A127">
            <v>119</v>
          </cell>
          <cell r="B127" t="str">
            <v>101 127 096 37</v>
          </cell>
          <cell r="C127" t="str">
            <v>ФАРАФОНТОВА Елизавета/FARAFONTOVA Elizaveta</v>
          </cell>
          <cell r="D127">
            <v>39296</v>
          </cell>
          <cell r="E127" t="str">
            <v>КМС</v>
          </cell>
          <cell r="F127" t="str">
            <v>Москва</v>
          </cell>
        </row>
        <row r="128">
          <cell r="A128">
            <v>120</v>
          </cell>
          <cell r="B128" t="str">
            <v>101 201 202 35</v>
          </cell>
          <cell r="C128" t="str">
            <v xml:space="preserve">ГОЛУЕНКО Дарья/GOLUENKO Darya                                                    </v>
          </cell>
          <cell r="D128">
            <v>39166</v>
          </cell>
          <cell r="E128" t="str">
            <v>КМС</v>
          </cell>
          <cell r="F128" t="str">
            <v>Москва</v>
          </cell>
        </row>
        <row r="129">
          <cell r="A129">
            <v>121</v>
          </cell>
          <cell r="B129" t="str">
            <v>100 090 456 36</v>
          </cell>
          <cell r="C129" t="str">
            <v>АНТОНОВА Наталия /ANTONOVA NATALIIA</v>
          </cell>
          <cell r="D129">
            <v>34844</v>
          </cell>
          <cell r="E129" t="str">
            <v>ЗМС</v>
          </cell>
          <cell r="F129" t="str">
            <v>Санкт-Петербург</v>
          </cell>
        </row>
        <row r="130">
          <cell r="A130">
            <v>122</v>
          </cell>
          <cell r="B130" t="str">
            <v>100 797 770 26</v>
          </cell>
          <cell r="C130" t="str">
            <v>САМСОНОВА Анастасия/SAMSONOVA  Anastasia</v>
          </cell>
          <cell r="D130">
            <v>38050</v>
          </cell>
          <cell r="E130" t="str">
            <v>МС</v>
          </cell>
          <cell r="F130" t="str">
            <v>Санкт-Петербург</v>
          </cell>
        </row>
        <row r="131">
          <cell r="A131">
            <v>123</v>
          </cell>
          <cell r="B131" t="str">
            <v>100 904 206 53</v>
          </cell>
          <cell r="C131" t="str">
            <v>ИМИНОВА Камила/IMINOVA Kamila</v>
          </cell>
          <cell r="D131">
            <v>38763</v>
          </cell>
          <cell r="E131" t="str">
            <v>МС</v>
          </cell>
          <cell r="F131" t="str">
            <v>Санкт-Петербург</v>
          </cell>
        </row>
        <row r="132">
          <cell r="A132">
            <v>124</v>
          </cell>
          <cell r="B132" t="str">
            <v>101 154 961 63</v>
          </cell>
          <cell r="C132" t="str">
            <v>ЕФИМОВА Виктория /EFIMOVA Viktoriya</v>
          </cell>
          <cell r="D132">
            <v>38895</v>
          </cell>
          <cell r="E132" t="str">
            <v>МС</v>
          </cell>
          <cell r="F132" t="str">
            <v>Санкт-Петербург</v>
          </cell>
        </row>
        <row r="133">
          <cell r="A133">
            <v>125</v>
          </cell>
          <cell r="B133" t="str">
            <v>100 930 692 58</v>
          </cell>
          <cell r="C133" t="str">
            <v>БОГДАНОВА Алена/BOGDANOVA Alyona</v>
          </cell>
          <cell r="D133">
            <v>38836</v>
          </cell>
          <cell r="E133" t="str">
            <v>МС</v>
          </cell>
          <cell r="F133" t="str">
            <v>Санкт-Петербург</v>
          </cell>
        </row>
        <row r="134">
          <cell r="A134">
            <v>126</v>
          </cell>
          <cell r="B134" t="str">
            <v>101 285 898 50</v>
          </cell>
          <cell r="C134" t="str">
            <v>БЕЛЯЕВА Анна/BELIAEVA Anna</v>
          </cell>
          <cell r="D134">
            <v>38965</v>
          </cell>
          <cell r="E134" t="str">
            <v>МС</v>
          </cell>
          <cell r="F134" t="str">
            <v>Санкт-Петербург</v>
          </cell>
        </row>
        <row r="135">
          <cell r="A135">
            <v>127</v>
          </cell>
          <cell r="B135" t="str">
            <v>100 919 712 39</v>
          </cell>
          <cell r="C135" t="str">
            <v>ГУЦА Дарья/GUTSA Dadia</v>
          </cell>
          <cell r="D135">
            <v>38975</v>
          </cell>
          <cell r="E135" t="str">
            <v>МС</v>
          </cell>
          <cell r="F135" t="str">
            <v>Санкт-Петербург</v>
          </cell>
        </row>
        <row r="136">
          <cell r="A136">
            <v>128</v>
          </cell>
          <cell r="B136" t="str">
            <v>100 807 482 38</v>
          </cell>
          <cell r="C136" t="str">
            <v xml:space="preserve">ЧЕРТИХИНА Юлия/CHERTIKHINA IULIIA </v>
          </cell>
          <cell r="D136">
            <v>39121</v>
          </cell>
          <cell r="E136" t="str">
            <v>МС</v>
          </cell>
          <cell r="F136" t="str">
            <v>Санкт-Петербург</v>
          </cell>
        </row>
        <row r="137">
          <cell r="A137">
            <v>129</v>
          </cell>
          <cell r="B137" t="str">
            <v>100 900 531 64</v>
          </cell>
          <cell r="C137" t="str">
            <v>КЛИМЕНКО Эвелина /KLIMENKO EVELINA</v>
          </cell>
          <cell r="D137">
            <v>39217</v>
          </cell>
          <cell r="E137" t="str">
            <v>КМС</v>
          </cell>
          <cell r="F137" t="str">
            <v>Санкт-Петербург</v>
          </cell>
        </row>
        <row r="138">
          <cell r="A138">
            <v>130</v>
          </cell>
          <cell r="B138" t="str">
            <v>101 276 131 80</v>
          </cell>
          <cell r="C138" t="str">
            <v xml:space="preserve">ПЕРШИНА Анастасия/ PERSHINA ANASTASIIA </v>
          </cell>
          <cell r="D138">
            <v>39810</v>
          </cell>
          <cell r="E138" t="str">
            <v>КМС</v>
          </cell>
          <cell r="F138" t="str">
            <v>Санкт-Петербург</v>
          </cell>
        </row>
        <row r="139">
          <cell r="A139">
            <v>131</v>
          </cell>
          <cell r="B139" t="str">
            <v>101 374 222 07</v>
          </cell>
          <cell r="C139" t="str">
            <v>БЕЛЯЕВА Мария /BELIAEVA MARIIA</v>
          </cell>
          <cell r="D139">
            <v>39866</v>
          </cell>
          <cell r="E139" t="str">
            <v>МС</v>
          </cell>
          <cell r="F139" t="str">
            <v>Санкт-Петербург</v>
          </cell>
        </row>
        <row r="140">
          <cell r="A140">
            <v>132</v>
          </cell>
          <cell r="B140" t="str">
            <v>101 038 453 52</v>
          </cell>
          <cell r="C140" t="str">
            <v>КУЗЬМИНОВА Яна/KUZMINOVA Yana</v>
          </cell>
          <cell r="D140">
            <v>38893</v>
          </cell>
          <cell r="E140" t="str">
            <v>КМС</v>
          </cell>
          <cell r="F140" t="str">
            <v>Республика Адыгея</v>
          </cell>
        </row>
        <row r="141">
          <cell r="A141">
            <v>133</v>
          </cell>
          <cell r="B141" t="str">
            <v>101 144 653 37</v>
          </cell>
          <cell r="C141" t="str">
            <v>ГЕЙКО Диана/GEIKO Diana</v>
          </cell>
          <cell r="D141">
            <v>39338</v>
          </cell>
          <cell r="E141" t="str">
            <v>КМС</v>
          </cell>
          <cell r="F141" t="str">
            <v>Республика Адыгея</v>
          </cell>
        </row>
        <row r="142">
          <cell r="A142">
            <v>134</v>
          </cell>
          <cell r="B142" t="str">
            <v>101 069 322 75</v>
          </cell>
          <cell r="C142" t="str">
            <v xml:space="preserve">ПОТАПОВА Екатерина/POTAPOVA Ekaterina </v>
          </cell>
          <cell r="D142">
            <v>38649</v>
          </cell>
          <cell r="E142" t="str">
            <v>КМС</v>
          </cell>
          <cell r="F142" t="str">
            <v>Кемеровская область -Кузбасс</v>
          </cell>
        </row>
        <row r="143">
          <cell r="A143">
            <v>135</v>
          </cell>
          <cell r="B143" t="str">
            <v>101 498 438 63</v>
          </cell>
          <cell r="C143" t="str">
            <v>ЕФРЕМОВА Карина/YEFREMOVA Karina</v>
          </cell>
          <cell r="D143">
            <v>40297</v>
          </cell>
          <cell r="E143" t="str">
            <v>КМС</v>
          </cell>
          <cell r="F143" t="str">
            <v>Кемеровская область -Кузбасс</v>
          </cell>
        </row>
        <row r="144">
          <cell r="A144">
            <v>136</v>
          </cell>
          <cell r="B144" t="str">
            <v>101 611 585 11</v>
          </cell>
          <cell r="C144" t="str">
            <v>АНДРЕЕВА Ксения/ANDREEVA Kseniia</v>
          </cell>
          <cell r="D144">
            <v>36154</v>
          </cell>
          <cell r="E144" t="str">
            <v>1 сп.р.</v>
          </cell>
          <cell r="F144" t="str">
            <v>ULA</v>
          </cell>
        </row>
        <row r="145">
          <cell r="A145">
            <v>137</v>
          </cell>
        </row>
        <row r="146">
          <cell r="A146">
            <v>138</v>
          </cell>
          <cell r="B146" t="str">
            <v>100 917 331 83</v>
          </cell>
          <cell r="C146" t="str">
            <v>КРОТКОВА Наталья/KROTKOVA Natalia</v>
          </cell>
          <cell r="D146">
            <v>31898</v>
          </cell>
          <cell r="E146" t="str">
            <v>КМС</v>
          </cell>
          <cell r="F146" t="str">
            <v>Тульская область</v>
          </cell>
        </row>
        <row r="147">
          <cell r="A147">
            <v>139</v>
          </cell>
        </row>
        <row r="148">
          <cell r="A148">
            <v>140</v>
          </cell>
          <cell r="B148" t="str">
            <v>100 074 985 85</v>
          </cell>
          <cell r="C148" t="str">
            <v>АВЕРИНА Мария/AVERINA Mariia</v>
          </cell>
          <cell r="D148">
            <v>34246</v>
          </cell>
          <cell r="E148" t="str">
            <v>МСМК</v>
          </cell>
          <cell r="F148" t="str">
            <v>Тульская область</v>
          </cell>
        </row>
        <row r="149">
          <cell r="A149">
            <v>141</v>
          </cell>
          <cell r="B149" t="str">
            <v>100 077 399 74</v>
          </cell>
          <cell r="C149" t="str">
            <v>ХАТУНЦЕВА Гульназ/KHATUNTSEVA Gulnaz</v>
          </cell>
          <cell r="D149">
            <v>34445</v>
          </cell>
          <cell r="E149" t="str">
            <v>ЗМС</v>
          </cell>
          <cell r="F149" t="str">
            <v>Тульская область</v>
          </cell>
        </row>
        <row r="150">
          <cell r="A150">
            <v>142</v>
          </cell>
          <cell r="B150" t="str">
            <v>100 091 835 57</v>
          </cell>
          <cell r="C150" t="str">
            <v>КЛИМОВА Диана/KLIMOVA Diana</v>
          </cell>
          <cell r="D150">
            <v>35346</v>
          </cell>
          <cell r="E150" t="str">
            <v>МСМК</v>
          </cell>
          <cell r="F150" t="str">
            <v>Тульская область</v>
          </cell>
        </row>
        <row r="151">
          <cell r="A151">
            <v>143</v>
          </cell>
          <cell r="B151" t="str">
            <v>100 097 215 05</v>
          </cell>
          <cell r="C151" t="str">
            <v>ФРОЛОВА Наталья/FROLOVA Natalia</v>
          </cell>
          <cell r="D151">
            <v>35616</v>
          </cell>
          <cell r="E151" t="str">
            <v>МС</v>
          </cell>
          <cell r="F151" t="str">
            <v>Тульская область</v>
          </cell>
        </row>
        <row r="152">
          <cell r="A152">
            <v>144</v>
          </cell>
        </row>
        <row r="153">
          <cell r="A153">
            <v>145</v>
          </cell>
          <cell r="B153" t="str">
            <v>100 146 296 04</v>
          </cell>
          <cell r="C153" t="str">
            <v>РОСТОВЦЕВА Мария/ROSTOVTSEVA Maria</v>
          </cell>
          <cell r="D153">
            <v>36294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146</v>
          </cell>
          <cell r="B154" t="str">
            <v>100 349 912 17</v>
          </cell>
          <cell r="C154" t="str">
            <v>АНДРЕЕВА Ксения/ANDREEVA Kseniia</v>
          </cell>
          <cell r="D154">
            <v>36732</v>
          </cell>
          <cell r="E154" t="str">
            <v>МСМК</v>
          </cell>
          <cell r="F154" t="str">
            <v>Тульская область</v>
          </cell>
        </row>
        <row r="155">
          <cell r="A155">
            <v>147</v>
          </cell>
          <cell r="B155" t="str">
            <v>100 360 768 09</v>
          </cell>
          <cell r="C155" t="str">
            <v>АБАЙДУЛЛИНА Инна/ABAIDULLINA Inna</v>
          </cell>
          <cell r="D155">
            <v>37700</v>
          </cell>
          <cell r="E155" t="str">
            <v>МС</v>
          </cell>
          <cell r="F155" t="str">
            <v>Тульская область</v>
          </cell>
        </row>
        <row r="156">
          <cell r="A156">
            <v>148</v>
          </cell>
          <cell r="B156" t="str">
            <v>100 950 141 10</v>
          </cell>
          <cell r="C156" t="str">
            <v>КОРОБОВА Мария/KOROBOVA Maria</v>
          </cell>
          <cell r="D156">
            <v>38526</v>
          </cell>
          <cell r="E156" t="str">
            <v>КМС</v>
          </cell>
          <cell r="F156" t="str">
            <v>Тульская область</v>
          </cell>
        </row>
        <row r="157">
          <cell r="A157">
            <v>149</v>
          </cell>
          <cell r="B157" t="str">
            <v>100 950 666 50</v>
          </cell>
          <cell r="C157" t="str">
            <v>ХАЙБУЛЛАЕВА Виолетта/KHAIBULLAEVA Violetta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150</v>
          </cell>
          <cell r="B158" t="str">
            <v>101 379 194 32</v>
          </cell>
          <cell r="C158" t="str">
            <v>ЕРМОЛОВА Дарья/ERMOLOVA Daria</v>
          </cell>
          <cell r="D158">
            <v>38956</v>
          </cell>
          <cell r="E158" t="str">
            <v>КМС</v>
          </cell>
          <cell r="F158" t="str">
            <v>Тульская область</v>
          </cell>
        </row>
        <row r="159">
          <cell r="A159">
            <v>151</v>
          </cell>
          <cell r="B159" t="str">
            <v>100 919 705 3</v>
          </cell>
          <cell r="C159" t="str">
            <v>ЕВЛАНОВА Екатерина/EVLANOVA Ekaterina</v>
          </cell>
          <cell r="D159">
            <v>39047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152</v>
          </cell>
          <cell r="B160" t="str">
            <v>101 303 450 45</v>
          </cell>
          <cell r="C160" t="str">
            <v>СОКОЛОВА Софья/SOKOLOVA Sofya</v>
          </cell>
          <cell r="D160">
            <v>39106</v>
          </cell>
          <cell r="E160" t="str">
            <v>КМС</v>
          </cell>
          <cell r="F160" t="str">
            <v>Тульская область</v>
          </cell>
        </row>
        <row r="161">
          <cell r="A161">
            <v>153</v>
          </cell>
          <cell r="B161" t="str">
            <v>101 199 260 33</v>
          </cell>
          <cell r="C161" t="str">
            <v>БОБРОВА Мария/BOBROVA Mariya</v>
          </cell>
          <cell r="D161">
            <v>39162</v>
          </cell>
          <cell r="E161" t="str">
            <v>КМС</v>
          </cell>
          <cell r="F161" t="str">
            <v>Тульская область</v>
          </cell>
        </row>
        <row r="162">
          <cell r="A162">
            <v>154</v>
          </cell>
          <cell r="B162" t="str">
            <v>100 942 553 85</v>
          </cell>
          <cell r="C162" t="str">
            <v>ИЗОТОВА Анна/IZOTOVA ANNA</v>
          </cell>
          <cell r="D162">
            <v>39316</v>
          </cell>
          <cell r="E162" t="str">
            <v>МС</v>
          </cell>
          <cell r="F162" t="str">
            <v>Тульская область</v>
          </cell>
        </row>
        <row r="163">
          <cell r="A163">
            <v>155</v>
          </cell>
          <cell r="B163" t="str">
            <v>101 168 990 27</v>
          </cell>
          <cell r="C163" t="str">
            <v>ЮРЧЕНКО Александра/YURCHENKO Aleksandra</v>
          </cell>
          <cell r="D163">
            <v>39346</v>
          </cell>
          <cell r="E163" t="str">
            <v>МС</v>
          </cell>
          <cell r="F163" t="str">
            <v>Тульская область</v>
          </cell>
        </row>
        <row r="164">
          <cell r="A164">
            <v>156</v>
          </cell>
          <cell r="B164" t="str">
            <v>101 431 491 46</v>
          </cell>
          <cell r="C164" t="str">
            <v>СИБАЕВА Снежана/SIBAEVA Snezhana</v>
          </cell>
          <cell r="D164">
            <v>39402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157</v>
          </cell>
          <cell r="B165" t="str">
            <v>101 327 898 49</v>
          </cell>
          <cell r="C165" t="str">
            <v>ЛУЧИНА Виктория/LUCHINA Viktoriia</v>
          </cell>
          <cell r="D165">
            <v>39558</v>
          </cell>
          <cell r="E165" t="str">
            <v>МС</v>
          </cell>
          <cell r="F165" t="str">
            <v>Тульская область</v>
          </cell>
        </row>
        <row r="166">
          <cell r="A166">
            <v>158</v>
          </cell>
          <cell r="B166" t="str">
            <v>101 327 900 51</v>
          </cell>
          <cell r="C166" t="str">
            <v>ДРОЗДОВА Ольга/DROZDOVA Olga</v>
          </cell>
          <cell r="D166">
            <v>39616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159</v>
          </cell>
          <cell r="B167" t="str">
            <v>101 423 352 55</v>
          </cell>
          <cell r="C167" t="str">
            <v>ГВОЗДЕВА Диана/GVOZDEVA Diana</v>
          </cell>
          <cell r="D167">
            <v>39650</v>
          </cell>
          <cell r="E167" t="str">
            <v>КМС</v>
          </cell>
          <cell r="F167" t="str">
            <v>Тульская область</v>
          </cell>
        </row>
        <row r="168">
          <cell r="A168">
            <v>160</v>
          </cell>
          <cell r="B168" t="str">
            <v>101 379 194 32</v>
          </cell>
          <cell r="C168" t="str">
            <v>ЕРМОЛОВА Мария/ERMOLOVA Mariia</v>
          </cell>
          <cell r="D168">
            <v>39688</v>
          </cell>
          <cell r="E168" t="str">
            <v>КМС</v>
          </cell>
          <cell r="F168" t="str">
            <v>Тульская область</v>
          </cell>
        </row>
        <row r="169">
          <cell r="A169">
            <v>161</v>
          </cell>
          <cell r="B169" t="str">
            <v>101 425 301 64</v>
          </cell>
          <cell r="C169" t="str">
            <v>РОСТОВЦЕВА Светлана/ROSTOVTSEVA Svetlana</v>
          </cell>
          <cell r="D169">
            <v>39776</v>
          </cell>
          <cell r="E169" t="str">
            <v>КМС</v>
          </cell>
          <cell r="F169" t="str">
            <v>Тульская область</v>
          </cell>
        </row>
        <row r="170">
          <cell r="A170">
            <v>162</v>
          </cell>
          <cell r="B170" t="str">
            <v>101 425 957 41</v>
          </cell>
          <cell r="C170" t="str">
            <v>МАШКОВА Полина/MASHKOVA Polina</v>
          </cell>
          <cell r="D170">
            <v>39798</v>
          </cell>
          <cell r="E170" t="str">
            <v>КМС</v>
          </cell>
          <cell r="F170" t="str">
            <v>Тульская область</v>
          </cell>
        </row>
        <row r="171">
          <cell r="A171">
            <v>163</v>
          </cell>
          <cell r="B171" t="str">
            <v>101 425 959 43</v>
          </cell>
          <cell r="C171" t="str">
            <v>МИШИНА Алена/MISHINA Alena</v>
          </cell>
          <cell r="D171">
            <v>39871</v>
          </cell>
          <cell r="E171" t="str">
            <v>МС</v>
          </cell>
          <cell r="F171" t="str">
            <v>Тульская область</v>
          </cell>
        </row>
        <row r="172">
          <cell r="A172">
            <v>164</v>
          </cell>
          <cell r="B172" t="str">
            <v>101 000 418 41</v>
          </cell>
          <cell r="C172" t="str">
            <v>ВАСИЛЕНКО Владислава/VASILENKO Vladislava</v>
          </cell>
          <cell r="D172">
            <v>39082</v>
          </cell>
          <cell r="E172" t="str">
            <v>МС</v>
          </cell>
          <cell r="F172" t="str">
            <v>Тульская область</v>
          </cell>
        </row>
        <row r="173">
          <cell r="A173">
            <v>165</v>
          </cell>
          <cell r="B173" t="str">
            <v>101 044 507 92</v>
          </cell>
          <cell r="C173" t="str">
            <v>КОВЯЗИНА Валерия/Kovyazina Valeriya</v>
          </cell>
          <cell r="D173">
            <v>38473</v>
          </cell>
          <cell r="E173" t="str">
            <v>МС</v>
          </cell>
          <cell r="F173" t="str">
            <v>Иркутская область</v>
          </cell>
        </row>
        <row r="174">
          <cell r="A174">
            <v>166</v>
          </cell>
          <cell r="B174" t="str">
            <v>101 177 767 74</v>
          </cell>
          <cell r="C174" t="str">
            <v>АЛЕКСЕЕНКО Сабрина/Alekseenko Sabrina</v>
          </cell>
          <cell r="D174">
            <v>39255</v>
          </cell>
          <cell r="E174" t="str">
            <v>МС</v>
          </cell>
          <cell r="F174" t="str">
            <v>Иркутская область</v>
          </cell>
        </row>
        <row r="175">
          <cell r="A175">
            <v>167</v>
          </cell>
          <cell r="B175" t="str">
            <v>101 191 231 55</v>
          </cell>
          <cell r="C175" t="str">
            <v>ШИШКИНА Виктория/SHISHKINA Viktoriya</v>
          </cell>
          <cell r="D175">
            <v>39607</v>
          </cell>
          <cell r="E175" t="str">
            <v>КМС</v>
          </cell>
          <cell r="F175" t="str">
            <v>Иркутская область</v>
          </cell>
        </row>
        <row r="176">
          <cell r="A176">
            <v>168</v>
          </cell>
          <cell r="B176" t="str">
            <v>100 360 214 37</v>
          </cell>
          <cell r="C176" t="str">
            <v>ВОЛОДИНА Софья/VOLODINA Sofia</v>
          </cell>
          <cell r="D176">
            <v>37302</v>
          </cell>
          <cell r="E176" t="str">
            <v>МС</v>
          </cell>
          <cell r="F176" t="str">
            <v>Ростовская область</v>
          </cell>
        </row>
        <row r="177">
          <cell r="A177">
            <v>169</v>
          </cell>
          <cell r="B177" t="str">
            <v>100 776 216 06</v>
          </cell>
          <cell r="C177" t="str">
            <v>АГАЕВА Алина/AGAEVA Alina</v>
          </cell>
          <cell r="D177">
            <v>38545</v>
          </cell>
          <cell r="E177" t="str">
            <v>КМС</v>
          </cell>
          <cell r="F177" t="str">
            <v>Ростовская область</v>
          </cell>
        </row>
        <row r="178">
          <cell r="A178">
            <v>170</v>
          </cell>
          <cell r="B178" t="str">
            <v>100 776 213 03</v>
          </cell>
          <cell r="C178" t="str">
            <v>МАЙСУРАДЗЕ Лия/MAYSURADZE Liya</v>
          </cell>
          <cell r="D178">
            <v>38665</v>
          </cell>
          <cell r="E178" t="str">
            <v>КМС</v>
          </cell>
          <cell r="F178" t="str">
            <v>Ростовская область</v>
          </cell>
        </row>
        <row r="179">
          <cell r="A179">
            <v>171</v>
          </cell>
          <cell r="B179" t="str">
            <v>101 260 091 45</v>
          </cell>
          <cell r="C179" t="str">
            <v>КУЗЬМИНА Дарья/KUZMINA Darya</v>
          </cell>
          <cell r="D179">
            <v>39484</v>
          </cell>
          <cell r="E179" t="str">
            <v>КМС</v>
          </cell>
          <cell r="F179" t="str">
            <v>Ростовская область</v>
          </cell>
        </row>
        <row r="180">
          <cell r="A180">
            <v>172</v>
          </cell>
          <cell r="B180" t="str">
            <v>100 096 920 01</v>
          </cell>
          <cell r="C180" t="str">
            <v>СТЕПАНОВА Дарья/STEPANOVA Dariya</v>
          </cell>
          <cell r="D180">
            <v>35536</v>
          </cell>
          <cell r="E180" t="str">
            <v>МС</v>
          </cell>
          <cell r="F180" t="str">
            <v>Омская область</v>
          </cell>
        </row>
        <row r="181">
          <cell r="A181">
            <v>173</v>
          </cell>
          <cell r="B181" t="str">
            <v>100 360 766 07</v>
          </cell>
          <cell r="C181" t="str">
            <v>ВАЛЬКОВСКАЯ Татьяна/VALKOVSKAYA Tatiana</v>
          </cell>
          <cell r="D181">
            <v>37625</v>
          </cell>
          <cell r="E181" t="str">
            <v>МС</v>
          </cell>
          <cell r="F181" t="str">
            <v>Омская область</v>
          </cell>
        </row>
        <row r="182">
          <cell r="A182">
            <v>174</v>
          </cell>
          <cell r="B182" t="str">
            <v>100 831 857 66</v>
          </cell>
          <cell r="C182" t="str">
            <v>ГЕРГЕЛЬ Анастасия/GERGEL Anastasia</v>
          </cell>
          <cell r="D182">
            <v>38682</v>
          </cell>
          <cell r="E182" t="str">
            <v>КМС</v>
          </cell>
          <cell r="F182" t="str">
            <v>Омская область</v>
          </cell>
        </row>
        <row r="183">
          <cell r="A183">
            <v>175</v>
          </cell>
          <cell r="B183" t="str">
            <v>101 045 797 24</v>
          </cell>
          <cell r="C183" t="str">
            <v>САВИЦСКАЯ Анастасия/SAVITSKAYA Anastasiya</v>
          </cell>
          <cell r="D183">
            <v>38972</v>
          </cell>
          <cell r="E183" t="str">
            <v>КМС</v>
          </cell>
          <cell r="F183" t="str">
            <v>Омская область</v>
          </cell>
        </row>
        <row r="184">
          <cell r="A184">
            <v>176</v>
          </cell>
          <cell r="B184" t="str">
            <v>101 161 682 91</v>
          </cell>
          <cell r="C184" t="str">
            <v>ФАТЕЕВА Александра/FATEEVA Aleksandra</v>
          </cell>
          <cell r="D184">
            <v>38788</v>
          </cell>
          <cell r="E184" t="str">
            <v>КМС</v>
          </cell>
          <cell r="F184" t="str">
            <v>Омская область</v>
          </cell>
        </row>
        <row r="185">
          <cell r="A185">
            <v>177</v>
          </cell>
          <cell r="B185" t="str">
            <v>101 044 178 54</v>
          </cell>
          <cell r="C185" t="str">
            <v>МЕДВЕДЕВА Кристина/MEDVEDEVA Kristina</v>
          </cell>
          <cell r="D185">
            <v>39231</v>
          </cell>
          <cell r="E185" t="str">
            <v>КМС</v>
          </cell>
          <cell r="F185" t="str">
            <v>Омская область</v>
          </cell>
        </row>
        <row r="186">
          <cell r="A186">
            <v>178</v>
          </cell>
          <cell r="B186" t="str">
            <v>101 156 408 55</v>
          </cell>
          <cell r="C186" t="str">
            <v>ЕЛЬЦОВА Мира/YELTSOVA Mira</v>
          </cell>
          <cell r="D186">
            <v>39374</v>
          </cell>
          <cell r="E186" t="str">
            <v>КМС</v>
          </cell>
          <cell r="F186" t="str">
            <v>Омская область</v>
          </cell>
        </row>
        <row r="187">
          <cell r="A187">
            <v>179</v>
          </cell>
          <cell r="B187" t="str">
            <v>101 205 689 60</v>
          </cell>
          <cell r="C187" t="str">
            <v>КЛОЧКО София/KLOCHKO Sofiya</v>
          </cell>
          <cell r="D187">
            <v>39760</v>
          </cell>
          <cell r="E187" t="str">
            <v>КМС</v>
          </cell>
          <cell r="F187" t="str">
            <v>Омская область</v>
          </cell>
        </row>
        <row r="188">
          <cell r="A188">
            <v>180</v>
          </cell>
          <cell r="B188" t="str">
            <v>101 273 926 09</v>
          </cell>
          <cell r="C188" t="str">
            <v>ЧЕТКИНА Виталия/CHETKINA Vitaliya</v>
          </cell>
          <cell r="D188">
            <v>39593</v>
          </cell>
          <cell r="E188" t="str">
            <v>КМС</v>
          </cell>
          <cell r="F188" t="str">
            <v>Омская область</v>
          </cell>
        </row>
        <row r="189">
          <cell r="A189">
            <v>181</v>
          </cell>
          <cell r="B189" t="str">
            <v>101 131 079 43</v>
          </cell>
          <cell r="C189" t="str">
            <v>ЦИЛИНКЕВИЧ Полина/TSILINKEVICH Polina</v>
          </cell>
          <cell r="D189">
            <v>39744</v>
          </cell>
          <cell r="E189" t="str">
            <v>КМС</v>
          </cell>
          <cell r="F189" t="str">
            <v>Омская область</v>
          </cell>
        </row>
        <row r="190">
          <cell r="A190">
            <v>182</v>
          </cell>
          <cell r="B190" t="str">
            <v>101 307 762 89</v>
          </cell>
          <cell r="C190" t="str">
            <v>КОБЕЦ Александра/KOBETS Aleksandra</v>
          </cell>
          <cell r="D190">
            <v>38747</v>
          </cell>
          <cell r="E190" t="str">
            <v>МС</v>
          </cell>
          <cell r="F190" t="str">
            <v>Московская область</v>
          </cell>
        </row>
        <row r="191">
          <cell r="A191">
            <v>183</v>
          </cell>
          <cell r="B191" t="str">
            <v>101 277 747 47</v>
          </cell>
          <cell r="C191" t="str">
            <v>БУЛАВКИНА Анастасия/BULAVKINA Anastasiya</v>
          </cell>
          <cell r="D191">
            <v>39361</v>
          </cell>
          <cell r="E191" t="str">
            <v>КМС</v>
          </cell>
          <cell r="F191" t="str">
            <v>Московская область</v>
          </cell>
        </row>
        <row r="192">
          <cell r="A192">
            <v>184</v>
          </cell>
          <cell r="B192" t="str">
            <v>100 968 818 63</v>
          </cell>
          <cell r="C192" t="str">
            <v>СОРОКОЛАТОВАСофья/Sorokolatova Sofya</v>
          </cell>
          <cell r="D192">
            <v>38931</v>
          </cell>
          <cell r="E192" t="str">
            <v>МС</v>
          </cell>
          <cell r="F192" t="str">
            <v>Республика Крым</v>
          </cell>
        </row>
        <row r="193">
          <cell r="A193">
            <v>185</v>
          </cell>
          <cell r="B193" t="str">
            <v>101 284 187 85</v>
          </cell>
          <cell r="C193" t="str">
            <v>СОРОКОЛАТОВА Виолетта/Sorokolatova Violetta</v>
          </cell>
          <cell r="D193">
            <v>39512</v>
          </cell>
          <cell r="E193" t="str">
            <v>1 сп.р.</v>
          </cell>
          <cell r="F193" t="str">
            <v>Республика Крым</v>
          </cell>
        </row>
        <row r="194">
          <cell r="A194">
            <v>186</v>
          </cell>
          <cell r="B194" t="str">
            <v>101 297 643 58</v>
          </cell>
          <cell r="C194" t="str">
            <v xml:space="preserve">МКРТЧЯН Светлана/ Svetlana Mkrtchyan </v>
          </cell>
          <cell r="D194">
            <v>38718</v>
          </cell>
          <cell r="F194" t="str">
            <v>Армения</v>
          </cell>
        </row>
        <row r="195">
          <cell r="A195">
            <v>187</v>
          </cell>
          <cell r="B195" t="str">
            <v>101 606 830 09</v>
          </cell>
          <cell r="C195" t="str">
            <v xml:space="preserve">АВАГЯН Аня/ Ani Avagyan </v>
          </cell>
          <cell r="D195">
            <v>39814</v>
          </cell>
          <cell r="F195" t="str">
            <v>Армения</v>
          </cell>
        </row>
        <row r="196">
          <cell r="A196">
            <v>188</v>
          </cell>
          <cell r="B196" t="str">
            <v>101 301 288 17</v>
          </cell>
          <cell r="C196" t="str">
            <v>АЛЯКРИНСКАЯ София/ALYAKRINSKAYA Sofia</v>
          </cell>
          <cell r="D196">
            <v>40101</v>
          </cell>
          <cell r="E196" t="str">
            <v>КМС</v>
          </cell>
          <cell r="F196" t="str">
            <v>Москва</v>
          </cell>
        </row>
        <row r="197">
          <cell r="A197">
            <v>189</v>
          </cell>
          <cell r="B197" t="str">
            <v>101 205 651 22</v>
          </cell>
          <cell r="C197" t="str">
            <v>ТОЛСТИКОВА Екатерина /TOLSTIKOVA  Ekaterina</v>
          </cell>
          <cell r="D197">
            <v>38778</v>
          </cell>
          <cell r="E197" t="str">
            <v>КМС</v>
          </cell>
          <cell r="F197" t="str">
            <v>Москва</v>
          </cell>
        </row>
        <row r="198">
          <cell r="A198">
            <v>190</v>
          </cell>
          <cell r="B198" t="str">
            <v>100 911 701 79</v>
          </cell>
          <cell r="C198" t="str">
            <v>МАЛЬКОВА Татьяна /MALKOVA Tatyana</v>
          </cell>
          <cell r="D198">
            <v>38712</v>
          </cell>
          <cell r="E198" t="str">
            <v>МС</v>
          </cell>
          <cell r="F198" t="str">
            <v>Москва</v>
          </cell>
        </row>
        <row r="199">
          <cell r="A199">
            <v>191</v>
          </cell>
          <cell r="B199" t="str">
            <v>100 965 611 57</v>
          </cell>
          <cell r="C199" t="str">
            <v>РЫБИНА Светлана / RYBINA Svetlana</v>
          </cell>
          <cell r="D199">
            <v>38946</v>
          </cell>
          <cell r="E199" t="str">
            <v>КМС</v>
          </cell>
          <cell r="F199" t="str">
            <v>Москва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(2)"/>
      <sheetName val="Лист1"/>
    </sheetNames>
    <sheetDataSet>
      <sheetData sheetId="0">
        <row r="1">
          <cell r="A1">
            <v>1</v>
          </cell>
          <cell r="B1" t="str">
            <v>100 349 561 54</v>
          </cell>
          <cell r="C1" t="str">
            <v xml:space="preserve">БУРЛАКОВ Данила/BURLAKOV Danila </v>
          </cell>
          <cell r="D1">
            <v>36828</v>
          </cell>
          <cell r="E1" t="str">
            <v>МСМК</v>
          </cell>
          <cell r="F1" t="str">
            <v>Москва</v>
          </cell>
        </row>
        <row r="2">
          <cell r="A2">
            <v>2</v>
          </cell>
          <cell r="B2" t="str">
            <v>100 360 787 28</v>
          </cell>
          <cell r="C2" t="str">
            <v xml:space="preserve">КАЛАЧНИК Никита/KALACHNIK Nikita </v>
          </cell>
          <cell r="D2">
            <v>37795</v>
          </cell>
          <cell r="E2" t="str">
            <v>МСМК</v>
          </cell>
          <cell r="F2" t="str">
            <v>Москва</v>
          </cell>
        </row>
        <row r="3">
          <cell r="A3">
            <v>3</v>
          </cell>
          <cell r="B3" t="str">
            <v>100 767 761 87</v>
          </cell>
          <cell r="C3" t="str">
            <v xml:space="preserve">ПОПОВ Александр  /POPOV Alexander                             </v>
          </cell>
          <cell r="D3">
            <v>37974</v>
          </cell>
          <cell r="E3" t="str">
            <v>МС</v>
          </cell>
          <cell r="F3" t="str">
            <v>Москва</v>
          </cell>
        </row>
        <row r="4">
          <cell r="A4">
            <v>4</v>
          </cell>
          <cell r="B4" t="str">
            <v>100 538 699 42</v>
          </cell>
          <cell r="C4" t="str">
            <v>БИРЮКОВ Никита /BIRIUKOV Nikita</v>
          </cell>
          <cell r="D4">
            <v>37988</v>
          </cell>
          <cell r="E4" t="str">
            <v>МСМК</v>
          </cell>
          <cell r="F4" t="str">
            <v>Москва</v>
          </cell>
        </row>
        <row r="5">
          <cell r="A5">
            <v>5</v>
          </cell>
          <cell r="B5" t="str">
            <v>100 769 481 61</v>
          </cell>
          <cell r="C5" t="str">
            <v xml:space="preserve">ЯВЕНКОВ Александр/YAVENKOV Aleksandr </v>
          </cell>
          <cell r="D5">
            <v>38092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 t="str">
            <v>100 823 337 82</v>
          </cell>
          <cell r="C6" t="str">
            <v xml:space="preserve">КИРИЛЬЦЕВ Никита/KIRILTSEV Nikita                                                                                   </v>
          </cell>
          <cell r="D6">
            <v>38364</v>
          </cell>
          <cell r="E6" t="str">
            <v>МСМК</v>
          </cell>
          <cell r="F6" t="str">
            <v>MINSK CYCLING CLUB</v>
          </cell>
        </row>
        <row r="7">
          <cell r="A7">
            <v>7</v>
          </cell>
          <cell r="B7" t="str">
            <v>101 035 491 00</v>
          </cell>
          <cell r="C7" t="str">
            <v xml:space="preserve">ГРИГОРЬЕВ Платон/GRIGORIEV Platon                            </v>
          </cell>
          <cell r="D7">
            <v>38410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 t="str">
            <v>100 821 469 57</v>
          </cell>
          <cell r="C8" t="str">
            <v xml:space="preserve">ЧЕРНЯВСКИЙ Игорь/CHERNYAVSKII Igor                 </v>
          </cell>
          <cell r="D8">
            <v>38445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 t="str">
            <v>100 901 823 95</v>
          </cell>
          <cell r="C9" t="str">
            <v xml:space="preserve">ШУКУРОВ Тимур /SHUKUROV Timur                                                               </v>
          </cell>
          <cell r="D9">
            <v>38552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 t="str">
            <v>101 005 119 86</v>
          </cell>
          <cell r="C10" t="str">
            <v>АФАНАСЬЕВ Никита /AFANASEV Nikita</v>
          </cell>
          <cell r="D10">
            <v>38756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 t="str">
            <v>101 423 985 09</v>
          </cell>
          <cell r="C11" t="str">
            <v xml:space="preserve">ЕВСИН Денис /EVSIN Denis                              </v>
          </cell>
          <cell r="D11">
            <v>38798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 t="str">
            <v>100 921 793 83</v>
          </cell>
          <cell r="C12" t="str">
            <v>АМЕЛИН Даниил /AMELIN Daniil</v>
          </cell>
          <cell r="D12">
            <v>38819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 t="str">
            <v>101 303 353 45</v>
          </cell>
          <cell r="C13" t="str">
            <v>МЕРЕМЕРЕНКО Дмитрий /MEREMERENKO Dmitrii</v>
          </cell>
          <cell r="D13">
            <v>38821</v>
          </cell>
          <cell r="E13" t="str">
            <v>КМС</v>
          </cell>
          <cell r="F13" t="str">
            <v>Москва</v>
          </cell>
        </row>
        <row r="14">
          <cell r="A14">
            <v>14</v>
          </cell>
          <cell r="B14" t="str">
            <v>100 582 922 33</v>
          </cell>
          <cell r="C14" t="str">
            <v xml:space="preserve">КИСЛИЦИН Николай/KISLITSIN Nikolay                                                 </v>
          </cell>
          <cell r="D14">
            <v>38899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 t="str">
            <v>100 904 236 83</v>
          </cell>
          <cell r="C15" t="str">
            <v xml:space="preserve">ШЕШЕНИН Андрей /SHESHENIN Andrey                                                  </v>
          </cell>
          <cell r="D15">
            <v>38945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 t="str">
            <v>101 121 347 11</v>
          </cell>
          <cell r="C16" t="str">
            <v xml:space="preserve">САМУСЕВ Иван/SAMUSEV Ivan </v>
          </cell>
          <cell r="D16">
            <v>38958</v>
          </cell>
          <cell r="E16" t="str">
            <v>МС</v>
          </cell>
          <cell r="F16" t="str">
            <v>Москва</v>
          </cell>
        </row>
        <row r="17">
          <cell r="A17">
            <v>17</v>
          </cell>
          <cell r="B17" t="str">
            <v>101 022 105 00</v>
          </cell>
          <cell r="C17" t="str">
            <v xml:space="preserve">КОРОЛЬКОВ Павел/KOROLKOV Pavel                                                      </v>
          </cell>
          <cell r="D17">
            <v>39061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 t="str">
            <v>101 234 218 71</v>
          </cell>
          <cell r="C18" t="str">
            <v xml:space="preserve">БОГОМОЛОВ Кирилл/BOGOMOLOV Kirill                                          </v>
          </cell>
          <cell r="D18">
            <v>39107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 t="str">
            <v>101 073 221 94</v>
          </cell>
          <cell r="C19" t="str">
            <v>КИМАКОВСКИЙ Захар /KIMAKOVSKII Zakhar</v>
          </cell>
          <cell r="D19">
            <v>39113</v>
          </cell>
          <cell r="E19" t="str">
            <v>МС</v>
          </cell>
          <cell r="F19" t="str">
            <v>Москва</v>
          </cell>
        </row>
        <row r="20">
          <cell r="A20">
            <v>20</v>
          </cell>
          <cell r="B20" t="str">
            <v>100 998 539 05</v>
          </cell>
          <cell r="C20" t="str">
            <v xml:space="preserve">ВАСИЛЬЕВ Тимофей /VASILEV Timofei                                              </v>
          </cell>
          <cell r="D20">
            <v>39183</v>
          </cell>
          <cell r="E20" t="str">
            <v>КМС</v>
          </cell>
          <cell r="F20" t="str">
            <v>Москва</v>
          </cell>
        </row>
        <row r="21">
          <cell r="A21">
            <v>21</v>
          </cell>
          <cell r="B21" t="str">
            <v>101 126 809 41</v>
          </cell>
          <cell r="C21" t="str">
            <v xml:space="preserve">ГРИГОРЬЕВ Сократ /GRIGORIEV Sokrat                           </v>
          </cell>
          <cell r="D21">
            <v>39226</v>
          </cell>
          <cell r="E21" t="str">
            <v>КМС</v>
          </cell>
          <cell r="F21" t="str">
            <v>Москва</v>
          </cell>
        </row>
        <row r="22">
          <cell r="A22">
            <v>22</v>
          </cell>
          <cell r="B22" t="str">
            <v>101 443 685 18</v>
          </cell>
          <cell r="C22" t="str">
            <v>ВОЛКОВ Михаил /VOLKOV Mikhail</v>
          </cell>
          <cell r="D22">
            <v>39253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 t="str">
            <v>101 510 735 41</v>
          </cell>
          <cell r="C23" t="str">
            <v xml:space="preserve">СЕРДЮКОВ Тимофей/SERDIUKOV Timofei </v>
          </cell>
          <cell r="D23">
            <v>39298</v>
          </cell>
          <cell r="E23" t="str">
            <v>КМС</v>
          </cell>
          <cell r="F23" t="str">
            <v>Москва</v>
          </cell>
        </row>
        <row r="24">
          <cell r="A24">
            <v>24</v>
          </cell>
          <cell r="B24" t="str">
            <v>101 159 825 77</v>
          </cell>
          <cell r="C24" t="str">
            <v>СЕРГЕЕВ Фёдор /SERGEEV Fedor</v>
          </cell>
          <cell r="D24">
            <v>39313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100 900 598 34</v>
          </cell>
          <cell r="C25" t="str">
            <v xml:space="preserve">КИРИЛЬЦЕВ Тимур/KIRILTSEV Timur                                                               </v>
          </cell>
          <cell r="D25">
            <v>39363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 t="str">
            <v>101 390 616 08</v>
          </cell>
          <cell r="C26" t="str">
            <v xml:space="preserve">СОКОЛОВСКИЙ Кирилл/SOKOLOVSKII Kirill </v>
          </cell>
          <cell r="D26">
            <v>39562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 t="str">
            <v>101 329 561 63</v>
          </cell>
          <cell r="C27" t="str">
            <v xml:space="preserve">САВОСТИКОВ Никита /SAVOSTIKOV Nikita </v>
          </cell>
          <cell r="D27">
            <v>39675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 t="str">
            <v>101 358 380 73</v>
          </cell>
          <cell r="C28" t="str">
            <v>ОСТРИЦОВ Ратмир /OSTRITSOV Ratmir</v>
          </cell>
          <cell r="D28">
            <v>39723</v>
          </cell>
          <cell r="E28" t="str">
            <v>КМС</v>
          </cell>
          <cell r="F28" t="str">
            <v>Москва</v>
          </cell>
        </row>
        <row r="29">
          <cell r="A29">
            <v>29</v>
          </cell>
          <cell r="B29" t="str">
            <v>101 521 101 28</v>
          </cell>
          <cell r="C29" t="str">
            <v>ЗАХАРОВ Илья /ZAKHAROV Ilya</v>
          </cell>
          <cell r="D29">
            <v>39780</v>
          </cell>
          <cell r="E29" t="str">
            <v>КМС</v>
          </cell>
          <cell r="F29" t="str">
            <v>Москва</v>
          </cell>
        </row>
        <row r="30">
          <cell r="A30">
            <v>30</v>
          </cell>
          <cell r="B30" t="str">
            <v>101 149 899 45</v>
          </cell>
          <cell r="C30" t="str">
            <v>БРЫЗГАЛОВ Даниил/Bryzgalov Daniil</v>
          </cell>
          <cell r="D30">
            <v>38436</v>
          </cell>
          <cell r="E30">
            <v>0</v>
          </cell>
          <cell r="F30" t="str">
            <v>Москва</v>
          </cell>
        </row>
        <row r="31">
          <cell r="A31">
            <v>31</v>
          </cell>
          <cell r="B31" t="str">
            <v>100 535 632 79</v>
          </cell>
          <cell r="C31" t="str">
            <v>СУДАРИКОВ Димитрий/Sudarikov Dimitriy</v>
          </cell>
          <cell r="D31">
            <v>37757</v>
          </cell>
          <cell r="E31">
            <v>0</v>
          </cell>
          <cell r="F31" t="str">
            <v>Москва</v>
          </cell>
        </row>
        <row r="32">
          <cell r="A32">
            <v>32</v>
          </cell>
          <cell r="B32" t="str">
            <v>101 551 225 82</v>
          </cell>
          <cell r="C32" t="str">
            <v>БОЛОТОВ Денис/Bolotov Denis</v>
          </cell>
          <cell r="D32">
            <v>397773</v>
          </cell>
          <cell r="E32">
            <v>0</v>
          </cell>
          <cell r="F32" t="str">
            <v>Москва</v>
          </cell>
        </row>
        <row r="33">
          <cell r="A33">
            <v>33</v>
          </cell>
          <cell r="B33" t="str">
            <v>101 321 381 31</v>
          </cell>
          <cell r="C33" t="str">
            <v>Shaparev Pavel/Shaparev Pavel</v>
          </cell>
          <cell r="D33">
            <v>34848</v>
          </cell>
          <cell r="E33">
            <v>0</v>
          </cell>
          <cell r="F33" t="str">
            <v>Москва</v>
          </cell>
        </row>
        <row r="34">
          <cell r="A34">
            <v>34</v>
          </cell>
          <cell r="B34" t="str">
            <v>101 075 956 16</v>
          </cell>
          <cell r="C34" t="str">
            <v>ПОТАПОВ Николай/Potapov Nikolai</v>
          </cell>
          <cell r="D34">
            <v>36505</v>
          </cell>
          <cell r="E34">
            <v>0</v>
          </cell>
          <cell r="F34" t="str">
            <v>Санкт-Петербург</v>
          </cell>
        </row>
        <row r="35">
          <cell r="A35">
            <v>35</v>
          </cell>
          <cell r="B35" t="str">
            <v>101 035 777 92</v>
          </cell>
          <cell r="C35" t="str">
            <v xml:space="preserve">АЛЕКСЕЕВ Лаврентий/ALEKSEEV LAVRENTII </v>
          </cell>
          <cell r="D35">
            <v>37602</v>
          </cell>
          <cell r="E35">
            <v>0</v>
          </cell>
          <cell r="F35" t="str">
            <v>Санкт-Петербург</v>
          </cell>
        </row>
        <row r="36">
          <cell r="A36">
            <v>36</v>
          </cell>
          <cell r="B36" t="str">
            <v>100 637 813 22</v>
          </cell>
          <cell r="C36" t="str">
            <v>ШЕКЕЛАШВИЛИ Давид /SHEKELASHVILI DAVID</v>
          </cell>
          <cell r="D36">
            <v>37834</v>
          </cell>
          <cell r="E36">
            <v>0</v>
          </cell>
          <cell r="F36" t="str">
            <v>Санкт-Петербург</v>
          </cell>
        </row>
        <row r="37">
          <cell r="A37">
            <v>37</v>
          </cell>
          <cell r="B37" t="str">
            <v>100 904 411 64</v>
          </cell>
          <cell r="C37" t="str">
            <v>ГОДИН Михаил/ GODIN MIKHAIL</v>
          </cell>
          <cell r="D37">
            <v>38312</v>
          </cell>
          <cell r="E37">
            <v>0</v>
          </cell>
          <cell r="F37" t="str">
            <v>Омская область</v>
          </cell>
        </row>
        <row r="38">
          <cell r="A38">
            <v>38</v>
          </cell>
          <cell r="B38" t="str">
            <v>101 103 743 61</v>
          </cell>
          <cell r="C38" t="str">
            <v>ГОЛКОВ Михаил / GOLKOV MIKHAIL</v>
          </cell>
          <cell r="D38">
            <v>38749</v>
          </cell>
          <cell r="E38">
            <v>0</v>
          </cell>
          <cell r="F38" t="str">
            <v>Санкт-Петербург</v>
          </cell>
        </row>
        <row r="39">
          <cell r="A39">
            <v>39</v>
          </cell>
          <cell r="B39" t="str">
            <v>100 904 201 48</v>
          </cell>
          <cell r="C39" t="str">
            <v xml:space="preserve">ГАЛИХАНОВ Денис/GALIKHANOV DENIS </v>
          </cell>
          <cell r="D39">
            <v>38909</v>
          </cell>
          <cell r="E39">
            <v>0</v>
          </cell>
          <cell r="F39" t="str">
            <v>Санкт-Петербург</v>
          </cell>
        </row>
        <row r="40">
          <cell r="A40">
            <v>40</v>
          </cell>
          <cell r="B40" t="str">
            <v>101 116 260 65</v>
          </cell>
          <cell r="C40" t="str">
            <v xml:space="preserve">ПАВЛОВСКИЙ Дмитрий/ PAVLOVSKII DMITRII  </v>
          </cell>
          <cell r="D40">
            <v>39347</v>
          </cell>
          <cell r="E40">
            <v>0</v>
          </cell>
          <cell r="F40" t="str">
            <v>Санкт-Петербург</v>
          </cell>
        </row>
        <row r="41">
          <cell r="A41">
            <v>41</v>
          </cell>
          <cell r="B41" t="str">
            <v>101 422 169 36</v>
          </cell>
          <cell r="C41" t="str">
            <v xml:space="preserve">МОКЕЕВ Захар /MOKEEV ZAKHAR </v>
          </cell>
          <cell r="D41">
            <v>39466</v>
          </cell>
          <cell r="E41">
            <v>0</v>
          </cell>
          <cell r="F41" t="str">
            <v>Санкт-Петербург</v>
          </cell>
        </row>
        <row r="42">
          <cell r="A42">
            <v>42</v>
          </cell>
          <cell r="B42" t="str">
            <v>101 263 029 73</v>
          </cell>
          <cell r="C42" t="str">
            <v>ДЕМИШ Михаил/DEMISH MIKHAIL</v>
          </cell>
          <cell r="D42">
            <v>39472</v>
          </cell>
          <cell r="E42">
            <v>0</v>
          </cell>
          <cell r="F42" t="str">
            <v>Санкт-Петербург</v>
          </cell>
        </row>
        <row r="43">
          <cell r="A43">
            <v>43</v>
          </cell>
          <cell r="B43" t="str">
            <v>101 263 867 38</v>
          </cell>
          <cell r="C43" t="str">
            <v xml:space="preserve">БУТЕНКО Никита/ BUTENKO NIKITA </v>
          </cell>
          <cell r="D43">
            <v>39793</v>
          </cell>
          <cell r="E43">
            <v>0</v>
          </cell>
          <cell r="F43" t="str">
            <v>Санкт-Петербург</v>
          </cell>
        </row>
        <row r="44">
          <cell r="A44">
            <v>44</v>
          </cell>
          <cell r="B44" t="str">
            <v>100 779 524 16</v>
          </cell>
          <cell r="C44" t="str">
            <v>ЗАЛИПЯТСКИЙ Иван/ ZALIPYATSKIY IVAN</v>
          </cell>
          <cell r="D44">
            <v>37631</v>
          </cell>
          <cell r="E44">
            <v>0</v>
          </cell>
          <cell r="F44" t="str">
            <v>Омская область</v>
          </cell>
        </row>
        <row r="45">
          <cell r="A45">
            <v>45</v>
          </cell>
          <cell r="B45" t="str">
            <v>100 918 855 55</v>
          </cell>
          <cell r="C45" t="str">
            <v>ПРОКУРАТОВ Александр/ PROKURATOV
ALEKSANDR</v>
          </cell>
          <cell r="D45">
            <v>38571</v>
          </cell>
          <cell r="E45">
            <v>0</v>
          </cell>
          <cell r="F45" t="str">
            <v>Омская область</v>
          </cell>
        </row>
        <row r="46">
          <cell r="A46">
            <v>46</v>
          </cell>
          <cell r="B46" t="str">
            <v>100 101 933 67</v>
          </cell>
          <cell r="C46" t="str">
            <v>НИЧИПУРЕНКО Павел/NICHIPURENKO Pavel</v>
          </cell>
          <cell r="D46">
            <v>36098</v>
          </cell>
          <cell r="E46">
            <v>0</v>
          </cell>
          <cell r="F46" t="str">
            <v>Омская область</v>
          </cell>
        </row>
        <row r="47">
          <cell r="A47">
            <v>47</v>
          </cell>
          <cell r="B47" t="str">
            <v>100 625269 88</v>
          </cell>
          <cell r="C47" t="str">
            <v>ШЕСТАКОВ Артем/SHESTAKOV Artem</v>
          </cell>
          <cell r="D47">
            <v>37882</v>
          </cell>
          <cell r="E47">
            <v>0</v>
          </cell>
          <cell r="F47" t="str">
            <v>Омская область</v>
          </cell>
        </row>
        <row r="48">
          <cell r="A48">
            <v>48</v>
          </cell>
          <cell r="B48" t="str">
            <v>100 553 064 51</v>
          </cell>
          <cell r="C48" t="str">
            <v>ЛУЧНИКОВ Егор/LUCHNIKOV Egor</v>
          </cell>
          <cell r="D48">
            <v>37883</v>
          </cell>
          <cell r="E48">
            <v>0</v>
          </cell>
          <cell r="F48" t="str">
            <v>Омская область</v>
          </cell>
        </row>
        <row r="49">
          <cell r="A49">
            <v>49</v>
          </cell>
          <cell r="B49" t="str">
            <v>100 957 874 80</v>
          </cell>
          <cell r="C49" t="str">
            <v>ТЕРЕШЕНОК Виталий/TERESHENOK Vitalii</v>
          </cell>
          <cell r="D49">
            <v>37065</v>
          </cell>
          <cell r="E49">
            <v>0</v>
          </cell>
          <cell r="F49" t="str">
            <v>Омская область</v>
          </cell>
        </row>
        <row r="50">
          <cell r="A50">
            <v>50</v>
          </cell>
          <cell r="B50" t="str">
            <v>101 053 354 15</v>
          </cell>
          <cell r="C50" t="str">
            <v>МУХИН Михаил/MUKHIN Mikhail</v>
          </cell>
          <cell r="D50">
            <v>38507</v>
          </cell>
          <cell r="E50">
            <v>0</v>
          </cell>
          <cell r="F50" t="str">
            <v>Омская область</v>
          </cell>
        </row>
        <row r="51">
          <cell r="A51">
            <v>51</v>
          </cell>
          <cell r="B51" t="str">
            <v>100 816 501 36</v>
          </cell>
          <cell r="C51" t="str">
            <v>ПУРЫГИН Максим/PURYGIN Maxim</v>
          </cell>
          <cell r="D51">
            <v>38520</v>
          </cell>
          <cell r="E51">
            <v>0</v>
          </cell>
          <cell r="F51" t="str">
            <v>Омская область</v>
          </cell>
        </row>
        <row r="52">
          <cell r="A52">
            <v>52</v>
          </cell>
          <cell r="B52" t="str">
            <v>101 228 751 36</v>
          </cell>
          <cell r="C52" t="str">
            <v>ПУХОРЕВ Алексей/PUKHOREV Aleksei</v>
          </cell>
          <cell r="D52">
            <v>38841</v>
          </cell>
          <cell r="E52">
            <v>0</v>
          </cell>
          <cell r="F52" t="str">
            <v>Омская область</v>
          </cell>
        </row>
        <row r="53">
          <cell r="A53">
            <v>53</v>
          </cell>
          <cell r="B53" t="str">
            <v>100 919 703 30</v>
          </cell>
          <cell r="C53" t="str">
            <v>КУЛАГИН Глеб/KULAGIN Gleb</v>
          </cell>
          <cell r="D53">
            <v>39380</v>
          </cell>
          <cell r="E53">
            <v>0</v>
          </cell>
          <cell r="F53" t="str">
            <v>Омская область</v>
          </cell>
        </row>
        <row r="54">
          <cell r="A54">
            <v>54</v>
          </cell>
          <cell r="B54" t="str">
            <v>101 276 760 30</v>
          </cell>
          <cell r="C54" t="str">
            <v>ДОКШИН Андрей/DOKSHIN Andrei</v>
          </cell>
          <cell r="D54">
            <v>39734</v>
          </cell>
          <cell r="E54">
            <v>0</v>
          </cell>
          <cell r="F54" t="str">
            <v>Омская область</v>
          </cell>
        </row>
        <row r="55">
          <cell r="A55">
            <v>55</v>
          </cell>
          <cell r="B55" t="str">
            <v>101 301 136 59</v>
          </cell>
          <cell r="C55" t="str">
            <v>КЕЗЬ Федор/KEZ Fedor</v>
          </cell>
          <cell r="D55">
            <v>39760</v>
          </cell>
          <cell r="E55">
            <v>0</v>
          </cell>
          <cell r="F55" t="str">
            <v>Омская область</v>
          </cell>
        </row>
        <row r="56">
          <cell r="A56">
            <v>56</v>
          </cell>
          <cell r="B56" t="str">
            <v>100 919 608 32</v>
          </cell>
          <cell r="C56" t="str">
            <v>ХРИСТОЛЮБОВ Павел/HRISTOLYUBOV Pavel</v>
          </cell>
          <cell r="D56">
            <v>39392</v>
          </cell>
          <cell r="E56">
            <v>0</v>
          </cell>
          <cell r="F56" t="str">
            <v>Омская область</v>
          </cell>
        </row>
        <row r="57">
          <cell r="A57">
            <v>57</v>
          </cell>
          <cell r="B57" t="str">
            <v>101 295 940 04</v>
          </cell>
          <cell r="C57" t="str">
            <v>МАСЛЮК Вениамин/MASLYUK Veniamin</v>
          </cell>
          <cell r="D57">
            <v>39502</v>
          </cell>
          <cell r="E57">
            <v>0</v>
          </cell>
          <cell r="F57" t="str">
            <v>Омская область</v>
          </cell>
        </row>
        <row r="58">
          <cell r="A58">
            <v>58</v>
          </cell>
          <cell r="B58" t="str">
            <v>101 295 844 05</v>
          </cell>
          <cell r="C58" t="str">
            <v xml:space="preserve">МАКАРОВ Георгий/Makarov George </v>
          </cell>
          <cell r="D58">
            <v>39811</v>
          </cell>
          <cell r="E58" t="str">
            <v>КМС</v>
          </cell>
          <cell r="F58" t="str">
            <v>Кемеровская область- Кузбасс</v>
          </cell>
        </row>
        <row r="59">
          <cell r="A59">
            <v>59</v>
          </cell>
          <cell r="B59" t="str">
            <v>101 498 372 94</v>
          </cell>
          <cell r="C59" t="str">
            <v>ПЕЧЕРИН Дмитрий/Pecherin Dmitry</v>
          </cell>
          <cell r="D59">
            <v>39867</v>
          </cell>
          <cell r="E59" t="str">
            <v>КМС</v>
          </cell>
          <cell r="F59" t="str">
            <v>Кемеровская область- Кузбасс</v>
          </cell>
        </row>
        <row r="60">
          <cell r="A60">
            <v>60</v>
          </cell>
          <cell r="B60" t="str">
            <v>101 370 614 85</v>
          </cell>
          <cell r="C60" t="str">
            <v>ЛЕОНОВ Степан/Leonov Stepan</v>
          </cell>
          <cell r="D60">
            <v>40480</v>
          </cell>
          <cell r="E60" t="str">
            <v>КМС</v>
          </cell>
          <cell r="F60" t="str">
            <v>Кемеровская область- Кузбасс</v>
          </cell>
        </row>
        <row r="61">
          <cell r="A61">
            <v>61</v>
          </cell>
          <cell r="B61" t="str">
            <v>101 611 610 36</v>
          </cell>
          <cell r="C61" t="str">
            <v>БОЧКАРЕВ Владислав/ Bochkarev Vladislav</v>
          </cell>
          <cell r="D61">
            <v>34687</v>
          </cell>
          <cell r="E61">
            <v>0</v>
          </cell>
          <cell r="F61" t="str">
            <v>Москва</v>
          </cell>
        </row>
        <row r="62">
          <cell r="A62">
            <v>62</v>
          </cell>
          <cell r="B62" t="str">
            <v>101 609 856 28</v>
          </cell>
          <cell r="C62" t="str">
            <v>СМАГИН Владимир/ Smagin Vladimir</v>
          </cell>
          <cell r="D62">
            <v>30796</v>
          </cell>
          <cell r="E62">
            <v>0</v>
          </cell>
          <cell r="F62" t="str">
            <v>Москва</v>
          </cell>
        </row>
        <row r="63">
          <cell r="A63">
            <v>63</v>
          </cell>
          <cell r="B63" t="str">
            <v>100 077 721 08</v>
          </cell>
          <cell r="C63" t="str">
            <v>ДУБЧЕНКО Александр/DUBCHENKO Aleksandr</v>
          </cell>
          <cell r="D63">
            <v>34749</v>
          </cell>
          <cell r="E63" t="str">
            <v>МСМК</v>
          </cell>
          <cell r="F63" t="str">
            <v>Тульская область</v>
          </cell>
        </row>
        <row r="64">
          <cell r="A64">
            <v>64</v>
          </cell>
          <cell r="B64" t="str">
            <v>100 097 375 68</v>
          </cell>
          <cell r="C64" t="str">
            <v>РОСТОВЦЕВ Сергей/ROSTOVTSEV Sergey</v>
          </cell>
          <cell r="D64">
            <v>35583</v>
          </cell>
          <cell r="E64" t="str">
            <v>МСМК</v>
          </cell>
          <cell r="F64" t="str">
            <v>Тульская область</v>
          </cell>
        </row>
        <row r="65">
          <cell r="A65">
            <v>65</v>
          </cell>
          <cell r="B65">
            <v>0</v>
          </cell>
          <cell r="C65" t="str">
            <v>БОБРАКОВ Евгений/BOBRAKOV Evgenii</v>
          </cell>
          <cell r="D65">
            <v>35792</v>
          </cell>
          <cell r="E65" t="str">
            <v>МСМК</v>
          </cell>
          <cell r="F65" t="str">
            <v>Тульская область</v>
          </cell>
        </row>
        <row r="66">
          <cell r="A66">
            <v>66</v>
          </cell>
          <cell r="B66" t="str">
            <v>100 152 669 72</v>
          </cell>
          <cell r="C66" t="str">
            <v>НЕСТЕРОВ Дмитрий/NESTEROV Dmitry</v>
          </cell>
          <cell r="D66">
            <v>36202</v>
          </cell>
          <cell r="E66" t="str">
            <v>МСМК</v>
          </cell>
          <cell r="F66" t="str">
            <v>Тульская область</v>
          </cell>
        </row>
        <row r="67">
          <cell r="A67">
            <v>67</v>
          </cell>
          <cell r="B67" t="str">
            <v>100 146 300 08</v>
          </cell>
          <cell r="C67" t="str">
            <v>НОВИКОВ Савва/NOVIKOV Savva</v>
          </cell>
          <cell r="D67">
            <v>36368</v>
          </cell>
          <cell r="E67" t="str">
            <v>МС</v>
          </cell>
          <cell r="F67" t="str">
            <v>Тульская область</v>
          </cell>
        </row>
        <row r="68">
          <cell r="A68">
            <v>68</v>
          </cell>
          <cell r="B68" t="str">
            <v>100 159 142 46</v>
          </cell>
          <cell r="C68" t="str">
            <v>РОСТОВЦЕВ Михаил/ROSTOVTSEV Mikhail</v>
          </cell>
          <cell r="D68">
            <v>36409</v>
          </cell>
          <cell r="E68" t="str">
            <v>МС</v>
          </cell>
          <cell r="F68" t="str">
            <v>Тульская область</v>
          </cell>
        </row>
        <row r="69">
          <cell r="A69">
            <v>69</v>
          </cell>
          <cell r="B69" t="str">
            <v>100 349 344 31</v>
          </cell>
          <cell r="C69" t="str">
            <v>НАУМОВ Максим/NAUMOV Maxim</v>
          </cell>
          <cell r="D69">
            <v>36630</v>
          </cell>
          <cell r="E69" t="str">
            <v>МС</v>
          </cell>
          <cell r="F69" t="str">
            <v>Тульская область</v>
          </cell>
        </row>
        <row r="70">
          <cell r="A70">
            <v>70</v>
          </cell>
          <cell r="B70" t="str">
            <v>100 824 111 80</v>
          </cell>
          <cell r="C70" t="str">
            <v>МЕДЕНЕЦ Богдан/MEDENETS Bogdan</v>
          </cell>
          <cell r="D70">
            <v>38034</v>
          </cell>
          <cell r="E70" t="str">
            <v>МС</v>
          </cell>
          <cell r="F70" t="str">
            <v>Тульская область</v>
          </cell>
        </row>
        <row r="71">
          <cell r="A71">
            <v>71</v>
          </cell>
          <cell r="B71">
            <v>0</v>
          </cell>
          <cell r="C71" t="str">
            <v>АНДРЕЕВ Платон/ANDREEV Platon</v>
          </cell>
          <cell r="D71">
            <v>38177</v>
          </cell>
          <cell r="E71" t="str">
            <v>МС</v>
          </cell>
          <cell r="F71" t="str">
            <v>Тульская область</v>
          </cell>
        </row>
        <row r="72">
          <cell r="A72">
            <v>72</v>
          </cell>
          <cell r="B72" t="str">
            <v>100 831 045 30</v>
          </cell>
          <cell r="C72" t="str">
            <v>ГИРИЛОВИЧ Игорь/GIRILOVICH Igor</v>
          </cell>
          <cell r="D72">
            <v>38427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 t="str">
            <v>100 935 562 78</v>
          </cell>
          <cell r="C73" t="str">
            <v>МАРЯМИДЗЕ Степан/MARIAMIDZE Stepan</v>
          </cell>
          <cell r="D73">
            <v>38503</v>
          </cell>
          <cell r="E73" t="str">
            <v>МС</v>
          </cell>
          <cell r="F73" t="str">
            <v>Тульская область</v>
          </cell>
        </row>
        <row r="74">
          <cell r="A74">
            <v>74</v>
          </cell>
          <cell r="B74" t="str">
            <v>101 041 234 20</v>
          </cell>
          <cell r="C74" t="str">
            <v>СУЯТИН Мирослав/SUYATIN Miroslav</v>
          </cell>
          <cell r="D74">
            <v>38726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 t="str">
            <v>100 949 323 71</v>
          </cell>
          <cell r="C75" t="str">
            <v>БЫКОВСКИЙ Никита/BIKOVSKIY Nikita</v>
          </cell>
          <cell r="D75">
            <v>38917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 t="str">
            <v>101 045 966 96</v>
          </cell>
          <cell r="C76" t="str">
            <v>БЫКОВ Антон/BYKOV Anton</v>
          </cell>
          <cell r="D76">
            <v>38940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 t="str">
            <v>101 040 067 17</v>
          </cell>
          <cell r="C77" t="str">
            <v>СИДОРОВ Григорий/SIDOROV Grigorii</v>
          </cell>
          <cell r="D77">
            <v>39260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 t="str">
            <v>101 425 300 63</v>
          </cell>
          <cell r="C78" t="str">
            <v>РОСТОВЦЕВ Лев/ROSTOVTSEV Lev</v>
          </cell>
          <cell r="D78">
            <v>39303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 t="str">
            <v>101 141 430 15</v>
          </cell>
          <cell r="C79" t="str">
            <v>ГОДЗИН Александр/GODZIN Aleksandr</v>
          </cell>
          <cell r="D79">
            <v>39338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 t="str">
            <v>101 013 882 22</v>
          </cell>
          <cell r="C80" t="str">
            <v>СМИРНОВ Роман/SMIRNOV Roman</v>
          </cell>
          <cell r="D80">
            <v>39390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 t="str">
            <v>100 942 026 43</v>
          </cell>
          <cell r="C81" t="str">
            <v>ГЕРБУТ Дмитрий/GERBUT DMITRII</v>
          </cell>
          <cell r="D81">
            <v>39402</v>
          </cell>
          <cell r="E81" t="str">
            <v>МС</v>
          </cell>
          <cell r="F81" t="str">
            <v>Тульская область</v>
          </cell>
        </row>
        <row r="82">
          <cell r="A82">
            <v>82</v>
          </cell>
          <cell r="B82" t="str">
            <v>101 008 630 08</v>
          </cell>
          <cell r="C82" t="str">
            <v>ПУЧЕНКИН Антон/PUCHENKIN Artem</v>
          </cell>
          <cell r="D82">
            <v>39432</v>
          </cell>
          <cell r="E82" t="str">
            <v>КМС</v>
          </cell>
          <cell r="F82" t="str">
            <v>Тульская область</v>
          </cell>
        </row>
        <row r="83">
          <cell r="A83">
            <v>83</v>
          </cell>
          <cell r="B83" t="str">
            <v>101 419 933 31</v>
          </cell>
          <cell r="C83" t="str">
            <v>ШИШКИН Иван/SHISHKIN Ivan</v>
          </cell>
          <cell r="D83">
            <v>39651</v>
          </cell>
          <cell r="E83" t="str">
            <v>КМС</v>
          </cell>
          <cell r="F83" t="str">
            <v>Тульская область</v>
          </cell>
        </row>
        <row r="84">
          <cell r="A84">
            <v>84</v>
          </cell>
          <cell r="B84">
            <v>0</v>
          </cell>
          <cell r="C84" t="str">
            <v>КАЗАК Иван/KAZAK Ivan</v>
          </cell>
          <cell r="D84">
            <v>39667</v>
          </cell>
          <cell r="E84" t="str">
            <v>1 сп.р.</v>
          </cell>
          <cell r="F84" t="str">
            <v>Тульская область</v>
          </cell>
        </row>
        <row r="85">
          <cell r="A85">
            <v>85</v>
          </cell>
          <cell r="B85" t="str">
            <v>101 328 538 10</v>
          </cell>
          <cell r="C85" t="str">
            <v>НИКИШИН Александр/NIKISHIN Aleksandr</v>
          </cell>
          <cell r="D85">
            <v>39671</v>
          </cell>
          <cell r="E85" t="str">
            <v>КМС</v>
          </cell>
          <cell r="F85" t="str">
            <v>Тульская область</v>
          </cell>
        </row>
        <row r="86">
          <cell r="A86">
            <v>86</v>
          </cell>
          <cell r="B86" t="str">
            <v>101 310 286 91</v>
          </cell>
          <cell r="C86" t="str">
            <v>ЗЫБИН Артем/ZIBIN Artyom</v>
          </cell>
          <cell r="D86">
            <v>39747</v>
          </cell>
          <cell r="E86" t="str">
            <v>КМС</v>
          </cell>
          <cell r="F86" t="str">
            <v>Тульская область</v>
          </cell>
        </row>
        <row r="87">
          <cell r="A87">
            <v>87</v>
          </cell>
          <cell r="B87">
            <v>0</v>
          </cell>
          <cell r="C87" t="str">
            <v>ЯНЧУК Роман/YANCHUK Roman</v>
          </cell>
          <cell r="D87">
            <v>39759</v>
          </cell>
          <cell r="E87" t="str">
            <v>КМС</v>
          </cell>
          <cell r="F87" t="str">
            <v>Тульская область</v>
          </cell>
        </row>
        <row r="88">
          <cell r="A88">
            <v>88</v>
          </cell>
          <cell r="B88" t="str">
            <v>101 336 051 54</v>
          </cell>
          <cell r="C88" t="str">
            <v>САМОЙЛОВ Артем</v>
          </cell>
          <cell r="D88">
            <v>39864</v>
          </cell>
          <cell r="E88" t="str">
            <v>КМС</v>
          </cell>
          <cell r="F88" t="str">
            <v>Тульская область</v>
          </cell>
        </row>
        <row r="89">
          <cell r="A89">
            <v>89</v>
          </cell>
          <cell r="B89" t="str">
            <v>101 315 478 45</v>
          </cell>
          <cell r="C89" t="str">
            <v xml:space="preserve">АХТАМОВ Кирилл/ Akhtamov Kirill </v>
          </cell>
          <cell r="D89">
            <v>39276</v>
          </cell>
          <cell r="E89">
            <v>0</v>
          </cell>
          <cell r="F89" t="str">
            <v>Иркутская область</v>
          </cell>
        </row>
        <row r="90">
          <cell r="A90">
            <v>90</v>
          </cell>
          <cell r="B90" t="str">
            <v>101 402 224 73</v>
          </cell>
          <cell r="C90" t="str">
            <v xml:space="preserve">БЕРТУНОВ Максим/Bertunov Maksim </v>
          </cell>
          <cell r="D90">
            <v>39609</v>
          </cell>
          <cell r="E90">
            <v>0</v>
          </cell>
          <cell r="F90" t="str">
            <v>Иркутская область</v>
          </cell>
        </row>
        <row r="91">
          <cell r="A91">
            <v>91</v>
          </cell>
          <cell r="B91" t="str">
            <v>101 403 093 69</v>
          </cell>
          <cell r="C91" t="str">
            <v>СКАЛКИН Кирилл/Skalkin Kirill</v>
          </cell>
          <cell r="D91">
            <v>39744</v>
          </cell>
          <cell r="E91">
            <v>0</v>
          </cell>
          <cell r="F91" t="str">
            <v>Иркутская область</v>
          </cell>
        </row>
        <row r="92">
          <cell r="A92">
            <v>92</v>
          </cell>
          <cell r="B92" t="str">
            <v>101 245 087 76</v>
          </cell>
          <cell r="C92" t="str">
            <v>ВАХНИН Александр</v>
          </cell>
          <cell r="D92">
            <v>35087</v>
          </cell>
          <cell r="E92" t="str">
            <v>КМС</v>
          </cell>
          <cell r="F92" t="str">
            <v>Московская область</v>
          </cell>
        </row>
        <row r="93">
          <cell r="A93">
            <v>93</v>
          </cell>
          <cell r="B93" t="str">
            <v>101 156 472 22</v>
          </cell>
          <cell r="C93" t="str">
            <v>КОНДРАТЬЕВ Михаил</v>
          </cell>
          <cell r="D93" t="str">
            <v>16.01.20008</v>
          </cell>
          <cell r="E93" t="str">
            <v>КМС</v>
          </cell>
          <cell r="F93" t="str">
            <v>Московская область</v>
          </cell>
        </row>
        <row r="94">
          <cell r="A94">
            <v>94</v>
          </cell>
          <cell r="B94" t="str">
            <v>101 181 577 04</v>
          </cell>
          <cell r="C94" t="str">
            <v>ШЕСТОПАЛОВ Владислав</v>
          </cell>
          <cell r="D94">
            <v>39622</v>
          </cell>
          <cell r="E94" t="str">
            <v>2 сп.р.</v>
          </cell>
          <cell r="F94" t="str">
            <v>Московская область</v>
          </cell>
        </row>
        <row r="95">
          <cell r="A95">
            <v>95</v>
          </cell>
          <cell r="B95" t="str">
            <v>100 349 058 36</v>
          </cell>
          <cell r="C95" t="str">
            <v>КОМКОВ Даниил/Komkov Daniil</v>
          </cell>
          <cell r="D95">
            <v>36780</v>
          </cell>
          <cell r="E95">
            <v>0</v>
          </cell>
          <cell r="F95" t="str">
            <v>Республика Крым</v>
          </cell>
        </row>
        <row r="96">
          <cell r="A96">
            <v>96</v>
          </cell>
          <cell r="B96" t="str">
            <v>101 528 988 58</v>
          </cell>
          <cell r="C96" t="str">
            <v xml:space="preserve">ГРИГОРЯН Эдуард/ Eduard Grigoryan </v>
          </cell>
          <cell r="D96">
            <v>39814</v>
          </cell>
          <cell r="E96">
            <v>0</v>
          </cell>
          <cell r="F96" t="str">
            <v>Армения</v>
          </cell>
        </row>
        <row r="97">
          <cell r="A97">
            <v>97</v>
          </cell>
          <cell r="B97" t="str">
            <v>101 425 791 69</v>
          </cell>
          <cell r="C97" t="str">
            <v xml:space="preserve">МИРЗОЯН Алек/ Alen Mirzoyan </v>
          </cell>
          <cell r="D97">
            <v>39448</v>
          </cell>
          <cell r="E97">
            <v>0</v>
          </cell>
          <cell r="F97" t="str">
            <v>Армения</v>
          </cell>
        </row>
        <row r="98">
          <cell r="A98">
            <v>98</v>
          </cell>
          <cell r="B98" t="str">
            <v>101 528 989 59</v>
          </cell>
          <cell r="C98" t="str">
            <v xml:space="preserve">ШАВЕРЛЯН Гариген/ Garegin Shaverdyan </v>
          </cell>
          <cell r="D98">
            <v>39448</v>
          </cell>
          <cell r="E98">
            <v>0</v>
          </cell>
          <cell r="F98" t="str">
            <v>Армения</v>
          </cell>
        </row>
        <row r="99">
          <cell r="A99">
            <v>99</v>
          </cell>
          <cell r="B99" t="str">
            <v>101 425 792 70</v>
          </cell>
          <cell r="C99" t="str">
            <v xml:space="preserve">ИСРАЕЛЯН Арутюн/ Harutyun Israyelyan </v>
          </cell>
          <cell r="D99">
            <v>39448</v>
          </cell>
          <cell r="E99">
            <v>0</v>
          </cell>
          <cell r="F99" t="str">
            <v>Армения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</row>
        <row r="108">
          <cell r="A108">
            <v>100</v>
          </cell>
          <cell r="B108" t="str">
            <v>100 074 984 84</v>
          </cell>
          <cell r="C108" t="str">
            <v xml:space="preserve">ВОЙНОВА Анастасия/VOINOVA Anasta </v>
          </cell>
          <cell r="D108">
            <v>34005</v>
          </cell>
          <cell r="E108" t="str">
            <v>ЗМС</v>
          </cell>
          <cell r="F108" t="str">
            <v>Москва</v>
          </cell>
        </row>
        <row r="109">
          <cell r="A109">
            <v>101</v>
          </cell>
          <cell r="B109" t="str">
            <v>100 072 724 55</v>
          </cell>
          <cell r="C109" t="str">
            <v xml:space="preserve">ШМЕЛЕВА Дарья/SHMELEVA Daria        </v>
          </cell>
          <cell r="D109">
            <v>34633</v>
          </cell>
          <cell r="E109" t="str">
            <v>ЗМС</v>
          </cell>
          <cell r="F109" t="str">
            <v>Москва</v>
          </cell>
        </row>
        <row r="110">
          <cell r="A110">
            <v>102</v>
          </cell>
          <cell r="B110" t="str">
            <v>100 077 402 77</v>
          </cell>
          <cell r="C110" t="str">
            <v xml:space="preserve">АБАСОВА Наталья /ABASOVA Natalia                                                        </v>
          </cell>
          <cell r="D110">
            <v>34840</v>
          </cell>
          <cell r="E110" t="str">
            <v>МСМК</v>
          </cell>
          <cell r="F110" t="str">
            <v>Москва</v>
          </cell>
        </row>
        <row r="111">
          <cell r="A111">
            <v>103</v>
          </cell>
          <cell r="B111" t="str">
            <v>100 146 301 09</v>
          </cell>
          <cell r="C111" t="str">
            <v>ВАЩЕНКО Полина /VASHCHENKO Polina</v>
          </cell>
          <cell r="D111">
            <v>36529</v>
          </cell>
          <cell r="E111" t="str">
            <v>МСМК</v>
          </cell>
          <cell r="F111" t="str">
            <v>Москва</v>
          </cell>
        </row>
        <row r="112">
          <cell r="A112">
            <v>104</v>
          </cell>
          <cell r="B112" t="str">
            <v>100 349 197 78</v>
          </cell>
          <cell r="C112" t="str">
            <v xml:space="preserve">БУРЛАКОВА Яна/BURLAKOVA Iana </v>
          </cell>
          <cell r="D112">
            <v>36739</v>
          </cell>
          <cell r="E112" t="str">
            <v>ЗМС</v>
          </cell>
          <cell r="F112" t="str">
            <v>Москва</v>
          </cell>
        </row>
        <row r="113">
          <cell r="A113">
            <v>105</v>
          </cell>
          <cell r="B113" t="str">
            <v>100 901 875 50</v>
          </cell>
          <cell r="C113" t="str">
            <v xml:space="preserve">ЛЫСЕНКО Алина /LYSENKO Alina                                  </v>
          </cell>
          <cell r="D113">
            <v>37758</v>
          </cell>
          <cell r="E113" t="str">
            <v>МСМК</v>
          </cell>
          <cell r="F113" t="str">
            <v>Москва</v>
          </cell>
        </row>
        <row r="114">
          <cell r="A114">
            <v>106</v>
          </cell>
          <cell r="B114" t="str">
            <v>100 787 947 00</v>
          </cell>
          <cell r="C114" t="str">
            <v xml:space="preserve">БОГОМОЛОВА Елизавета /BOGOMOLOVA Elizaveta                             </v>
          </cell>
          <cell r="D114">
            <v>37812</v>
          </cell>
          <cell r="E114" t="str">
            <v>МС</v>
          </cell>
          <cell r="F114" t="str">
            <v>Москва</v>
          </cell>
        </row>
        <row r="115">
          <cell r="A115">
            <v>107</v>
          </cell>
          <cell r="B115" t="str">
            <v>100 779 495 84</v>
          </cell>
          <cell r="C115" t="str">
            <v xml:space="preserve">БЛАГОДАРОВА Варвара/BLAGODAROVA Varvara                                       </v>
          </cell>
          <cell r="D115">
            <v>37972</v>
          </cell>
          <cell r="E115" t="str">
            <v>МС</v>
          </cell>
          <cell r="F115" t="str">
            <v>Москва</v>
          </cell>
        </row>
        <row r="116">
          <cell r="A116">
            <v>108</v>
          </cell>
          <cell r="B116" t="str">
            <v>101 040 215 68</v>
          </cell>
          <cell r="C116" t="str">
            <v>БУЗИНА Елизавета /BUZINA Elizaveta</v>
          </cell>
          <cell r="D116">
            <v>38246</v>
          </cell>
          <cell r="E116" t="str">
            <v>МС</v>
          </cell>
          <cell r="F116" t="str">
            <v>Москва</v>
          </cell>
        </row>
        <row r="117">
          <cell r="A117">
            <v>109</v>
          </cell>
          <cell r="B117" t="str">
            <v>101 020 506 50</v>
          </cell>
          <cell r="C117" t="str">
            <v xml:space="preserve">АРТЕМОВА Вера  /ARTEMOVA Vera                                                       </v>
          </cell>
          <cell r="D117">
            <v>38399</v>
          </cell>
          <cell r="E117" t="str">
            <v>МС</v>
          </cell>
          <cell r="F117" t="str">
            <v>Москва</v>
          </cell>
        </row>
        <row r="118">
          <cell r="A118">
            <v>110</v>
          </cell>
          <cell r="B118" t="str">
            <v>100 949 173 12</v>
          </cell>
          <cell r="C118" t="str">
            <v>СОЛОЗОБОВА Елизавета/SOLOZOBOVA Elizaveta</v>
          </cell>
          <cell r="D118">
            <v>38671</v>
          </cell>
          <cell r="E118" t="str">
            <v>МС</v>
          </cell>
          <cell r="F118" t="str">
            <v>Москва</v>
          </cell>
        </row>
        <row r="119">
          <cell r="A119">
            <v>111</v>
          </cell>
          <cell r="B119" t="str">
            <v>100 948 933 63</v>
          </cell>
          <cell r="C119" t="str">
            <v xml:space="preserve">СЕМЕНЮК Яна/SEMENYUK Yana </v>
          </cell>
          <cell r="D119">
            <v>38783</v>
          </cell>
          <cell r="E119" t="str">
            <v>МС</v>
          </cell>
          <cell r="F119" t="str">
            <v>Москва</v>
          </cell>
        </row>
        <row r="120">
          <cell r="A120">
            <v>112</v>
          </cell>
          <cell r="B120" t="str">
            <v>100 894 611 61</v>
          </cell>
          <cell r="C120" t="str">
            <v>НОВИКОВА Софья/NOVIKOVA Sofia</v>
          </cell>
          <cell r="D120">
            <v>38988</v>
          </cell>
          <cell r="E120" t="str">
            <v>МС</v>
          </cell>
          <cell r="F120" t="str">
            <v>Москва</v>
          </cell>
        </row>
        <row r="121">
          <cell r="A121">
            <v>113</v>
          </cell>
          <cell r="B121" t="str">
            <v>101 357 212 69</v>
          </cell>
          <cell r="C121" t="str">
            <v>ПЕРМИНОВА Валерия/Perminova Valeriya</v>
          </cell>
          <cell r="D121">
            <v>35288</v>
          </cell>
          <cell r="E121">
            <v>0</v>
          </cell>
          <cell r="F121" t="str">
            <v>Москва</v>
          </cell>
        </row>
        <row r="122">
          <cell r="A122">
            <v>114</v>
          </cell>
          <cell r="B122" t="str">
            <v>101 124 634 00</v>
          </cell>
          <cell r="C122" t="str">
            <v>САШЕНКОВА Александра /SASHENKOVA Aleksandra</v>
          </cell>
          <cell r="D122">
            <v>39458</v>
          </cell>
          <cell r="E122" t="str">
            <v>КМС</v>
          </cell>
          <cell r="F122" t="str">
            <v>Москва</v>
          </cell>
        </row>
        <row r="123">
          <cell r="A123">
            <v>115</v>
          </cell>
          <cell r="B123" t="str">
            <v>101 315 435 02</v>
          </cell>
          <cell r="C123" t="str">
            <v>СОЛОЗОБОВА Вероника /SOLOZOBOVA Veronika</v>
          </cell>
          <cell r="D123">
            <v>39647</v>
          </cell>
          <cell r="E123" t="str">
            <v>МС</v>
          </cell>
          <cell r="F123" t="str">
            <v>Москва</v>
          </cell>
        </row>
        <row r="124">
          <cell r="A124">
            <v>116</v>
          </cell>
          <cell r="B124" t="str">
            <v>101 284 194 92</v>
          </cell>
          <cell r="C124" t="str">
            <v>СТУДЕННИКОВА Ярослава/STUDENNIKOVA Yaroslava</v>
          </cell>
          <cell r="D124">
            <v>39785</v>
          </cell>
          <cell r="E124" t="str">
            <v>МС</v>
          </cell>
          <cell r="F124" t="str">
            <v>Москва</v>
          </cell>
        </row>
        <row r="125">
          <cell r="A125">
            <v>117</v>
          </cell>
          <cell r="B125" t="str">
            <v>101 372 706 43</v>
          </cell>
          <cell r="C125" t="str">
            <v>АЛЕКСЕЕВА Васса /ALEKSEEVA Vassa</v>
          </cell>
          <cell r="D125">
            <v>39897</v>
          </cell>
          <cell r="E125" t="str">
            <v>КМС</v>
          </cell>
          <cell r="F125" t="str">
            <v>Москва</v>
          </cell>
        </row>
        <row r="126">
          <cell r="A126">
            <v>118</v>
          </cell>
          <cell r="B126" t="str">
            <v>100 838 441 54</v>
          </cell>
          <cell r="C126" t="str">
            <v>СМИРНОВА Анна/Smirnova Anna</v>
          </cell>
          <cell r="D126">
            <v>39353</v>
          </cell>
          <cell r="E126" t="str">
            <v>КМС</v>
          </cell>
          <cell r="F126" t="str">
            <v>Москва</v>
          </cell>
        </row>
        <row r="127">
          <cell r="A127">
            <v>119</v>
          </cell>
          <cell r="B127" t="str">
            <v>101 127 096 37</v>
          </cell>
          <cell r="C127" t="str">
            <v>ФАРАФОНТОВА Елизавета/                                        FARAFONTOVA Elizaveta</v>
          </cell>
          <cell r="D127">
            <v>0</v>
          </cell>
          <cell r="E127" t="str">
            <v>КМС</v>
          </cell>
          <cell r="F127" t="str">
            <v>Москва</v>
          </cell>
        </row>
        <row r="128">
          <cell r="A128">
            <v>120</v>
          </cell>
          <cell r="B128" t="str">
            <v>101 201 202 35</v>
          </cell>
          <cell r="C128" t="str">
            <v xml:space="preserve">ГОЛУЕНКО Дарья/GOLUENKO Darya                                                    </v>
          </cell>
          <cell r="D128">
            <v>39166</v>
          </cell>
          <cell r="E128" t="str">
            <v>КМС</v>
          </cell>
          <cell r="F128" t="str">
            <v>Москва</v>
          </cell>
        </row>
        <row r="129">
          <cell r="A129">
            <v>121</v>
          </cell>
          <cell r="B129" t="str">
            <v>100 090 456 36</v>
          </cell>
          <cell r="C129" t="str">
            <v>АНТОНОВА Наталия /ANTONOVA NATALIIA</v>
          </cell>
          <cell r="D129">
            <v>34844</v>
          </cell>
          <cell r="E129">
            <v>0</v>
          </cell>
          <cell r="F129" t="str">
            <v>Санкт-Петербург</v>
          </cell>
        </row>
        <row r="130">
          <cell r="A130">
            <v>122</v>
          </cell>
          <cell r="B130" t="str">
            <v>100 797 770 26</v>
          </cell>
          <cell r="C130" t="str">
            <v>САМСОНОВА Анастасия/Samsonova Anastasia</v>
          </cell>
          <cell r="D130">
            <v>38050</v>
          </cell>
          <cell r="E130">
            <v>0</v>
          </cell>
          <cell r="F130" t="str">
            <v>Санкт-Петербург</v>
          </cell>
        </row>
        <row r="131">
          <cell r="A131">
            <v>123</v>
          </cell>
          <cell r="B131" t="str">
            <v>100 904 206 53</v>
          </cell>
          <cell r="C131" t="str">
            <v xml:space="preserve">ИМИНОВА Камила/IMINOVA KAMILA </v>
          </cell>
          <cell r="D131">
            <v>38763</v>
          </cell>
          <cell r="E131">
            <v>0</v>
          </cell>
          <cell r="F131" t="str">
            <v>Санкт-Петербург</v>
          </cell>
        </row>
        <row r="132">
          <cell r="A132">
            <v>124</v>
          </cell>
          <cell r="B132" t="str">
            <v>101 154 961 63</v>
          </cell>
          <cell r="C132" t="str">
            <v>ЕФИМОВА Виктория /EFIMOVA VIKTORIIA</v>
          </cell>
          <cell r="D132">
            <v>38895</v>
          </cell>
          <cell r="E132">
            <v>0</v>
          </cell>
          <cell r="F132" t="str">
            <v>Санкт-Петербург</v>
          </cell>
        </row>
        <row r="133">
          <cell r="A133">
            <v>125</v>
          </cell>
          <cell r="B133" t="str">
            <v>100 930 692 58</v>
          </cell>
          <cell r="C133" t="str">
            <v>БОГДАНОВА Алена/Bogdanova Alyona</v>
          </cell>
          <cell r="D133">
            <v>38897</v>
          </cell>
          <cell r="E133">
            <v>0</v>
          </cell>
          <cell r="F133" t="str">
            <v>Санкт-Петербург</v>
          </cell>
        </row>
        <row r="134">
          <cell r="A134">
            <v>126</v>
          </cell>
          <cell r="B134" t="str">
            <v>101 285 898 50</v>
          </cell>
          <cell r="C134" t="str">
            <v xml:space="preserve">БЕЛЯЕВА Анна/BELIAEVA ANNA </v>
          </cell>
          <cell r="D134">
            <v>38965</v>
          </cell>
          <cell r="E134">
            <v>0</v>
          </cell>
          <cell r="F134" t="str">
            <v>Санкт-Петербург</v>
          </cell>
        </row>
        <row r="135">
          <cell r="A135">
            <v>127</v>
          </cell>
          <cell r="B135" t="str">
            <v>100 919 712 39</v>
          </cell>
          <cell r="C135" t="str">
            <v xml:space="preserve">ГУЦА Дарья/GUTSA DARIA </v>
          </cell>
          <cell r="D135">
            <v>38975</v>
          </cell>
          <cell r="E135">
            <v>0</v>
          </cell>
          <cell r="F135" t="str">
            <v>Санкт-Петербург</v>
          </cell>
        </row>
        <row r="136">
          <cell r="A136">
            <v>128</v>
          </cell>
          <cell r="B136" t="str">
            <v>100 807 482 38</v>
          </cell>
          <cell r="C136" t="str">
            <v xml:space="preserve">ЧЕРТИХИНА Юлия/CHERTIKHINA IULIIA </v>
          </cell>
          <cell r="D136">
            <v>39121</v>
          </cell>
          <cell r="E136">
            <v>0</v>
          </cell>
          <cell r="F136" t="str">
            <v>Санкт-Петербург</v>
          </cell>
        </row>
        <row r="137">
          <cell r="A137">
            <v>129</v>
          </cell>
          <cell r="B137" t="str">
            <v>100 900 531 64</v>
          </cell>
          <cell r="C137" t="str">
            <v>КЛИМЕНКО Эвелина /KLIMENKO EVELINA</v>
          </cell>
          <cell r="D137">
            <v>39217</v>
          </cell>
          <cell r="E137">
            <v>0</v>
          </cell>
          <cell r="F137" t="str">
            <v>Санкт-Петербург</v>
          </cell>
        </row>
        <row r="138">
          <cell r="A138">
            <v>130</v>
          </cell>
          <cell r="B138" t="str">
            <v>101 276 131 80</v>
          </cell>
          <cell r="C138" t="str">
            <v xml:space="preserve">ПЕРШИНА Анастасия/ PERSHINA ANASTASIIA </v>
          </cell>
          <cell r="D138">
            <v>39810</v>
          </cell>
          <cell r="E138">
            <v>0</v>
          </cell>
          <cell r="F138" t="str">
            <v>Санкт-Петербург</v>
          </cell>
        </row>
        <row r="139">
          <cell r="A139">
            <v>131</v>
          </cell>
          <cell r="B139" t="str">
            <v>101 374 222 07</v>
          </cell>
          <cell r="C139" t="str">
            <v>БЕЛЯЕВА Мария /BELIAEVA MARIIA</v>
          </cell>
          <cell r="D139">
            <v>39866</v>
          </cell>
          <cell r="E139">
            <v>0</v>
          </cell>
          <cell r="F139" t="str">
            <v>Санкт-Петербург</v>
          </cell>
        </row>
        <row r="140">
          <cell r="A140">
            <v>132</v>
          </cell>
          <cell r="B140" t="str">
            <v>100 807 461 17</v>
          </cell>
          <cell r="C140" t="str">
            <v>МОГИЛЕВСКАЯ Анастасия/MOGILEVSKAYA Anastasiya</v>
          </cell>
          <cell r="D140">
            <v>37876</v>
          </cell>
          <cell r="E140" t="str">
            <v>КМС</v>
          </cell>
          <cell r="F140" t="str">
            <v>Республика Адыгея</v>
          </cell>
        </row>
        <row r="141">
          <cell r="A141">
            <v>133</v>
          </cell>
          <cell r="B141" t="str">
            <v>101 144 653 37</v>
          </cell>
          <cell r="C141" t="str">
            <v>ГЕЙКО Диана/GEIKO Diana</v>
          </cell>
          <cell r="D141">
            <v>39338</v>
          </cell>
          <cell r="E141" t="str">
            <v>КМС</v>
          </cell>
          <cell r="F141" t="str">
            <v>Республика Адыгея</v>
          </cell>
        </row>
        <row r="142">
          <cell r="A142">
            <v>134</v>
          </cell>
          <cell r="B142" t="str">
            <v>101 069 322 75</v>
          </cell>
          <cell r="C142" t="str">
            <v xml:space="preserve">ПОТАПОВА Екатерина/Potapova Ekaterina </v>
          </cell>
          <cell r="D142">
            <v>38649</v>
          </cell>
          <cell r="E142" t="str">
            <v>КМС</v>
          </cell>
          <cell r="F142" t="str">
            <v>Кемеровская область -Кузбасс</v>
          </cell>
        </row>
        <row r="143">
          <cell r="A143">
            <v>135</v>
          </cell>
          <cell r="B143" t="str">
            <v>101 498 438 63</v>
          </cell>
          <cell r="C143" t="str">
            <v>ЕФРЕМОВА Карина/Yefremova Karina</v>
          </cell>
          <cell r="D143">
            <v>40297</v>
          </cell>
          <cell r="E143" t="str">
            <v>КМС</v>
          </cell>
          <cell r="F143" t="str">
            <v>Кемеровская область -Кузбасс</v>
          </cell>
        </row>
        <row r="144">
          <cell r="A144">
            <v>136</v>
          </cell>
          <cell r="B144" t="str">
            <v>101 611 585 11</v>
          </cell>
          <cell r="C144" t="str">
            <v>АНДРЕЕВА Ксения/Andreeva Kseniia</v>
          </cell>
          <cell r="D144">
            <v>36154</v>
          </cell>
          <cell r="E144">
            <v>0</v>
          </cell>
          <cell r="F144" t="str">
            <v>Москва</v>
          </cell>
        </row>
        <row r="145">
          <cell r="A145">
            <v>137</v>
          </cell>
          <cell r="B145" t="str">
            <v>101 421 150 84</v>
          </cell>
          <cell r="C145" t="str">
            <v>ФЛОРИНСКАЯ Яна/FLORINSKAIA Iana</v>
          </cell>
          <cell r="D145">
            <v>31040</v>
          </cell>
          <cell r="E145" t="str">
            <v>КМС</v>
          </cell>
          <cell r="F145" t="str">
            <v>Тульская область</v>
          </cell>
        </row>
        <row r="146">
          <cell r="A146">
            <v>138</v>
          </cell>
          <cell r="B146" t="str">
            <v>100 917 331 83</v>
          </cell>
          <cell r="C146" t="str">
            <v>КРОТКОВА Наталья/KROTKOVA Natalia</v>
          </cell>
          <cell r="D146">
            <v>31898</v>
          </cell>
          <cell r="E146" t="str">
            <v>КМС</v>
          </cell>
          <cell r="F146" t="str">
            <v>Тульская область</v>
          </cell>
        </row>
        <row r="147">
          <cell r="A147">
            <v>139</v>
          </cell>
          <cell r="B147" t="str">
            <v>101 366 820 74</v>
          </cell>
          <cell r="C147" t="str">
            <v>РОДИОНОВА Александра/RODIONOVA Aleksandra</v>
          </cell>
          <cell r="D147">
            <v>32030</v>
          </cell>
          <cell r="E147" t="str">
            <v>МС</v>
          </cell>
          <cell r="F147" t="str">
            <v>Тульская область</v>
          </cell>
        </row>
        <row r="148">
          <cell r="A148">
            <v>140</v>
          </cell>
          <cell r="B148" t="str">
            <v>100 074 985 85</v>
          </cell>
          <cell r="C148" t="str">
            <v>АВЕРИНА Мария/AVERINA Mariia</v>
          </cell>
          <cell r="D148">
            <v>34246</v>
          </cell>
          <cell r="E148" t="str">
            <v>МСМК</v>
          </cell>
          <cell r="F148" t="str">
            <v>Тульская область</v>
          </cell>
        </row>
        <row r="149">
          <cell r="A149">
            <v>141</v>
          </cell>
          <cell r="B149" t="str">
            <v>100 077 399 74</v>
          </cell>
          <cell r="C149" t="str">
            <v>ХАТУНЦЕВА Гульназ/KHATUNTSEVA Gulnaz</v>
          </cell>
          <cell r="D149">
            <v>34445</v>
          </cell>
          <cell r="E149" t="str">
            <v>ЗМС</v>
          </cell>
          <cell r="F149" t="str">
            <v>Тульская область</v>
          </cell>
        </row>
        <row r="150">
          <cell r="A150">
            <v>142</v>
          </cell>
          <cell r="B150" t="str">
            <v>100 091 835 57</v>
          </cell>
          <cell r="C150" t="str">
            <v>КЛИМОВА Диана/KLIMOVA Diana</v>
          </cell>
          <cell r="D150">
            <v>35346</v>
          </cell>
          <cell r="E150" t="str">
            <v>МСМК</v>
          </cell>
          <cell r="F150" t="str">
            <v>Тульская область</v>
          </cell>
        </row>
        <row r="151">
          <cell r="A151">
            <v>143</v>
          </cell>
          <cell r="B151" t="str">
            <v>100 097 215 05</v>
          </cell>
          <cell r="C151" t="str">
            <v>ФРОЛОВА Наталья/FROLOVA Natalia</v>
          </cell>
          <cell r="D151">
            <v>35616</v>
          </cell>
          <cell r="E151" t="str">
            <v>МС</v>
          </cell>
          <cell r="F151" t="str">
            <v>Тульская область</v>
          </cell>
        </row>
        <row r="152">
          <cell r="A152">
            <v>144</v>
          </cell>
          <cell r="B152" t="str">
            <v>100 090 454 34</v>
          </cell>
          <cell r="C152" t="str">
            <v>ГОНЧАРОВА Ольга/GONCHAROVA Olga</v>
          </cell>
          <cell r="D152">
            <v>35656</v>
          </cell>
          <cell r="E152" t="str">
            <v>МС</v>
          </cell>
          <cell r="F152" t="str">
            <v>Тульская область</v>
          </cell>
        </row>
        <row r="153">
          <cell r="A153">
            <v>145</v>
          </cell>
          <cell r="B153" t="str">
            <v>100 146 296 04</v>
          </cell>
          <cell r="C153" t="str">
            <v>РОСТОВЦЕВА Мария/ROSTOVTSEVA Maria</v>
          </cell>
          <cell r="D153">
            <v>36294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146</v>
          </cell>
          <cell r="B154" t="str">
            <v>100 349 912 17</v>
          </cell>
          <cell r="C154" t="str">
            <v>АНДРЕЕВА Ксения/Andreeva Kseniia</v>
          </cell>
          <cell r="D154">
            <v>36732</v>
          </cell>
          <cell r="E154" t="str">
            <v>МСМК</v>
          </cell>
          <cell r="F154" t="str">
            <v>Тульская область</v>
          </cell>
        </row>
        <row r="155">
          <cell r="A155">
            <v>147</v>
          </cell>
          <cell r="B155" t="str">
            <v>100 360 768 09</v>
          </cell>
          <cell r="C155" t="str">
            <v>АБАЙДУЛЛИНА Инна/ABAIDULLINA Inna</v>
          </cell>
          <cell r="D155">
            <v>37700</v>
          </cell>
          <cell r="E155" t="str">
            <v>МС</v>
          </cell>
          <cell r="F155" t="str">
            <v>Тульская область</v>
          </cell>
        </row>
        <row r="156">
          <cell r="A156">
            <v>148</v>
          </cell>
          <cell r="B156" t="str">
            <v>100 950 141 10</v>
          </cell>
          <cell r="C156" t="str">
            <v>КОРОБОВА Мария/KOROBOVA Maria</v>
          </cell>
          <cell r="D156">
            <v>38526</v>
          </cell>
          <cell r="E156" t="str">
            <v>КМС</v>
          </cell>
          <cell r="F156" t="str">
            <v>Тульская область</v>
          </cell>
        </row>
        <row r="157">
          <cell r="A157">
            <v>149</v>
          </cell>
          <cell r="B157" t="str">
            <v>100 950 666 50</v>
          </cell>
          <cell r="C157" t="str">
            <v>ХАЙБУЛЛАЕВА Виолетта/KHAIBULLAEVA Violetta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150</v>
          </cell>
          <cell r="B158" t="str">
            <v>101 379 194 32</v>
          </cell>
          <cell r="C158" t="str">
            <v>ЕРМОЛОВА Дарья/ERMOLOVA Daria</v>
          </cell>
          <cell r="D158">
            <v>38956</v>
          </cell>
          <cell r="E158" t="str">
            <v>КМС</v>
          </cell>
          <cell r="F158" t="str">
            <v>Тульская область</v>
          </cell>
        </row>
        <row r="159">
          <cell r="A159">
            <v>151</v>
          </cell>
          <cell r="B159" t="str">
            <v>100 919 705 3</v>
          </cell>
          <cell r="C159" t="str">
            <v>ЕВЛАНОВА Екатерина/EVLANOVA Ekaterina</v>
          </cell>
          <cell r="D159">
            <v>39047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152</v>
          </cell>
          <cell r="B160" t="str">
            <v>101 303 450 45</v>
          </cell>
          <cell r="C160" t="str">
            <v>СОКОЛОВА Софья/SOKOLOVA Sofya</v>
          </cell>
          <cell r="D160">
            <v>39106</v>
          </cell>
          <cell r="E160" t="str">
            <v>КМС</v>
          </cell>
          <cell r="F160" t="str">
            <v>Тульская область</v>
          </cell>
        </row>
        <row r="161">
          <cell r="A161">
            <v>153</v>
          </cell>
          <cell r="B161" t="str">
            <v>101 199 260 33</v>
          </cell>
          <cell r="C161" t="str">
            <v>БОБРОВА Мария/BOBROVA Mariya</v>
          </cell>
          <cell r="D161">
            <v>39162</v>
          </cell>
          <cell r="E161" t="str">
            <v>КМС</v>
          </cell>
          <cell r="F161" t="str">
            <v>Тульская область</v>
          </cell>
        </row>
        <row r="162">
          <cell r="A162">
            <v>154</v>
          </cell>
          <cell r="B162" t="str">
            <v>100 942 553 85</v>
          </cell>
          <cell r="C162" t="str">
            <v>ИЗОТОВА Анна/IZOTOVA ANNA</v>
          </cell>
          <cell r="D162">
            <v>39316</v>
          </cell>
          <cell r="E162" t="str">
            <v>МС</v>
          </cell>
          <cell r="F162" t="str">
            <v>Тульская область</v>
          </cell>
        </row>
        <row r="163">
          <cell r="A163">
            <v>155</v>
          </cell>
          <cell r="B163" t="str">
            <v>101 168 990 27</v>
          </cell>
          <cell r="C163" t="str">
            <v>ЮРЧЕНКО Александра/YURCHENKO Aleksandra</v>
          </cell>
          <cell r="D163">
            <v>39346</v>
          </cell>
          <cell r="E163" t="str">
            <v>МС</v>
          </cell>
          <cell r="F163" t="str">
            <v>Тульская область</v>
          </cell>
        </row>
        <row r="164">
          <cell r="A164">
            <v>156</v>
          </cell>
          <cell r="B164" t="str">
            <v>101 431 491 46</v>
          </cell>
          <cell r="C164" t="str">
            <v>СИБАЕВА Снежана/SIBAEVA Snezhana</v>
          </cell>
          <cell r="D164">
            <v>39402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157</v>
          </cell>
          <cell r="B165" t="str">
            <v>101 327 898 49</v>
          </cell>
          <cell r="C165" t="str">
            <v>ЛУЧИНА Виктория/LUCHINA Viktoriia</v>
          </cell>
          <cell r="D165">
            <v>39558</v>
          </cell>
          <cell r="E165" t="str">
            <v>МС</v>
          </cell>
          <cell r="F165" t="str">
            <v>Тульская область</v>
          </cell>
        </row>
        <row r="166">
          <cell r="A166">
            <v>158</v>
          </cell>
          <cell r="B166" t="str">
            <v>101 327 900 51</v>
          </cell>
          <cell r="C166" t="str">
            <v>ДРОЗДОВА Ольга/DROZDOVA Olga</v>
          </cell>
          <cell r="D166">
            <v>39616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159</v>
          </cell>
          <cell r="B167" t="str">
            <v>101 423 352 55</v>
          </cell>
          <cell r="C167" t="str">
            <v>ГВОЗДЕВА Диана/GVOZDEVA Diana</v>
          </cell>
          <cell r="D167">
            <v>39650</v>
          </cell>
          <cell r="E167" t="str">
            <v>КМС</v>
          </cell>
          <cell r="F167" t="str">
            <v>Тульская область</v>
          </cell>
        </row>
        <row r="168">
          <cell r="A168">
            <v>160</v>
          </cell>
          <cell r="B168" t="str">
            <v>101 379 194 32</v>
          </cell>
          <cell r="C168" t="str">
            <v>ЕРМОЛОВА Мария/ERMOLOVA Mariia</v>
          </cell>
          <cell r="D168">
            <v>39688</v>
          </cell>
          <cell r="E168" t="str">
            <v>КМС</v>
          </cell>
          <cell r="F168" t="str">
            <v>Тульская область</v>
          </cell>
        </row>
        <row r="169">
          <cell r="A169">
            <v>161</v>
          </cell>
          <cell r="B169">
            <v>0</v>
          </cell>
          <cell r="C169" t="str">
            <v>РОСТОВЦЕВА Светлана/ROSTOVTSEVA Svetlana</v>
          </cell>
          <cell r="D169">
            <v>39776</v>
          </cell>
          <cell r="E169" t="str">
            <v>КМС</v>
          </cell>
          <cell r="F169" t="str">
            <v>Тульская область</v>
          </cell>
        </row>
        <row r="170">
          <cell r="A170">
            <v>162</v>
          </cell>
          <cell r="B170">
            <v>0</v>
          </cell>
          <cell r="C170" t="str">
            <v>МАШКОВА Полина/MASHKOVA Polina</v>
          </cell>
          <cell r="D170">
            <v>39798</v>
          </cell>
          <cell r="E170" t="str">
            <v>КМС</v>
          </cell>
          <cell r="F170" t="str">
            <v>Тульская область</v>
          </cell>
        </row>
        <row r="171">
          <cell r="A171">
            <v>163</v>
          </cell>
          <cell r="B171" t="str">
            <v>101 425 959 43</v>
          </cell>
          <cell r="C171" t="str">
            <v>МИШИНА Алена/MISHINA Alena</v>
          </cell>
          <cell r="D171">
            <v>39871</v>
          </cell>
          <cell r="E171" t="str">
            <v>МС</v>
          </cell>
          <cell r="F171" t="str">
            <v>Тульская область</v>
          </cell>
        </row>
        <row r="172">
          <cell r="A172">
            <v>164</v>
          </cell>
          <cell r="B172" t="str">
            <v>101 000 418 41</v>
          </cell>
          <cell r="C172" t="str">
            <v>ВАСИЛЕНКО Владислава/VASILENKO Vladislava</v>
          </cell>
          <cell r="D172">
            <v>39082</v>
          </cell>
          <cell r="E172" t="str">
            <v>МС</v>
          </cell>
          <cell r="F172" t="str">
            <v>Тульская область</v>
          </cell>
        </row>
        <row r="173">
          <cell r="A173">
            <v>165</v>
          </cell>
          <cell r="B173" t="str">
            <v>101 044 507 92</v>
          </cell>
          <cell r="C173" t="str">
            <v>КОВЯЗИНА Валерия/Kovyazina Valeriya</v>
          </cell>
          <cell r="D173">
            <v>38473</v>
          </cell>
          <cell r="E173">
            <v>0</v>
          </cell>
          <cell r="F173" t="str">
            <v>Иркутская область</v>
          </cell>
        </row>
        <row r="174">
          <cell r="A174">
            <v>166</v>
          </cell>
          <cell r="B174" t="str">
            <v>101 177 767 74</v>
          </cell>
          <cell r="C174" t="str">
            <v>АЛЕКСЕЕНКО Сабрина/Alekseenko Sabrina</v>
          </cell>
          <cell r="D174">
            <v>39255</v>
          </cell>
          <cell r="E174">
            <v>0</v>
          </cell>
          <cell r="F174" t="str">
            <v>Иркутская область</v>
          </cell>
        </row>
        <row r="175">
          <cell r="A175">
            <v>167</v>
          </cell>
          <cell r="B175" t="str">
            <v>101 191 231 55</v>
          </cell>
          <cell r="C175" t="str">
            <v>ШИШКИНА Виктория/Shishkina</v>
          </cell>
          <cell r="D175">
            <v>39607</v>
          </cell>
          <cell r="E175">
            <v>0</v>
          </cell>
          <cell r="F175" t="str">
            <v>Иркутская область</v>
          </cell>
        </row>
        <row r="176">
          <cell r="A176">
            <v>168</v>
          </cell>
          <cell r="B176">
            <v>0</v>
          </cell>
          <cell r="C176" t="str">
            <v>ВОЛОДИНА Софья/VOLODINA Sofia</v>
          </cell>
          <cell r="D176">
            <v>37302</v>
          </cell>
          <cell r="E176" t="str">
            <v>МС</v>
          </cell>
          <cell r="F176" t="str">
            <v>Ростовская область</v>
          </cell>
        </row>
        <row r="177">
          <cell r="A177">
            <v>169</v>
          </cell>
          <cell r="B177">
            <v>0</v>
          </cell>
          <cell r="C177" t="str">
            <v>АГАЕВА Алина/AGAEVA Alina</v>
          </cell>
          <cell r="D177">
            <v>38545</v>
          </cell>
          <cell r="E177" t="str">
            <v>КМС</v>
          </cell>
          <cell r="F177" t="str">
            <v>Ростовская область</v>
          </cell>
        </row>
        <row r="178">
          <cell r="A178">
            <v>170</v>
          </cell>
          <cell r="B178">
            <v>0</v>
          </cell>
          <cell r="C178" t="str">
            <v>МАЙСУРАДЗЕ Лия/MAYSURADZE Liya</v>
          </cell>
          <cell r="D178">
            <v>38665</v>
          </cell>
          <cell r="E178" t="str">
            <v>КМС</v>
          </cell>
          <cell r="F178" t="str">
            <v>Ростовская область</v>
          </cell>
        </row>
        <row r="179">
          <cell r="A179">
            <v>171</v>
          </cell>
          <cell r="B179">
            <v>0</v>
          </cell>
          <cell r="C179" t="str">
            <v>КУЗЬМИНА Дарья/KUZMINA Darya</v>
          </cell>
          <cell r="D179">
            <v>39484</v>
          </cell>
          <cell r="E179" t="str">
            <v>КМС</v>
          </cell>
          <cell r="F179" t="str">
            <v>Ростовская область</v>
          </cell>
        </row>
        <row r="180">
          <cell r="A180">
            <v>172</v>
          </cell>
          <cell r="B180" t="str">
            <v>100 096 920 01</v>
          </cell>
          <cell r="C180" t="str">
            <v>СТЕПАНОВА Дарья/STEPANOVA Dariya</v>
          </cell>
          <cell r="D180">
            <v>35536</v>
          </cell>
          <cell r="E180">
            <v>0</v>
          </cell>
          <cell r="F180" t="str">
            <v>Омская область</v>
          </cell>
        </row>
        <row r="181">
          <cell r="A181">
            <v>173</v>
          </cell>
          <cell r="B181" t="str">
            <v>100 360 766 07</v>
          </cell>
          <cell r="C181" t="str">
            <v>ВАЛЬКОВСКАЯ Татьяна/VALKOVSKAYA Tatiana</v>
          </cell>
          <cell r="D181">
            <v>37625</v>
          </cell>
          <cell r="E181">
            <v>0</v>
          </cell>
          <cell r="F181" t="str">
            <v>Омская область</v>
          </cell>
        </row>
        <row r="182">
          <cell r="A182">
            <v>174</v>
          </cell>
          <cell r="B182" t="str">
            <v>100 831 857 66</v>
          </cell>
          <cell r="C182" t="str">
            <v>ГЕРГЕЛЬ Анастасия/GERGEL Anastasia</v>
          </cell>
          <cell r="D182">
            <v>38682</v>
          </cell>
          <cell r="E182">
            <v>0</v>
          </cell>
          <cell r="F182" t="str">
            <v>Омская область</v>
          </cell>
        </row>
        <row r="183">
          <cell r="A183">
            <v>175</v>
          </cell>
          <cell r="B183" t="str">
            <v>101 045 797 24</v>
          </cell>
          <cell r="C183" t="str">
            <v>САВИТСКАЯ Анастасия/SAVITSKAYA Anastasiya</v>
          </cell>
          <cell r="D183">
            <v>38972</v>
          </cell>
          <cell r="E183">
            <v>0</v>
          </cell>
          <cell r="F183" t="str">
            <v>Омская область</v>
          </cell>
        </row>
        <row r="184">
          <cell r="A184">
            <v>176</v>
          </cell>
          <cell r="B184" t="str">
            <v>101 161 682 91</v>
          </cell>
          <cell r="C184" t="str">
            <v>ФАТЕЕВА Александра/FATEEVA Aleksandra</v>
          </cell>
          <cell r="D184">
            <v>38788</v>
          </cell>
          <cell r="E184">
            <v>0</v>
          </cell>
          <cell r="F184" t="str">
            <v>Омская область</v>
          </cell>
        </row>
        <row r="185">
          <cell r="A185">
            <v>177</v>
          </cell>
          <cell r="B185" t="str">
            <v>101 044 178 54</v>
          </cell>
          <cell r="C185" t="str">
            <v>МЕДВЕДЕВА Кристина/MEDVEDEVA Kristina</v>
          </cell>
          <cell r="D185">
            <v>39231</v>
          </cell>
          <cell r="E185">
            <v>0</v>
          </cell>
          <cell r="F185" t="str">
            <v>Омская область</v>
          </cell>
        </row>
        <row r="186">
          <cell r="A186">
            <v>178</v>
          </cell>
          <cell r="B186" t="str">
            <v>101 156 408 55</v>
          </cell>
          <cell r="C186" t="str">
            <v>ЕЛЬЦОВА Мира/YELTSOVA Mira</v>
          </cell>
          <cell r="D186">
            <v>39374</v>
          </cell>
          <cell r="E186">
            <v>0</v>
          </cell>
          <cell r="F186" t="str">
            <v>Омская область</v>
          </cell>
        </row>
        <row r="187">
          <cell r="A187">
            <v>179</v>
          </cell>
          <cell r="B187" t="str">
            <v>101 205 689 60</v>
          </cell>
          <cell r="C187" t="str">
            <v>КЛОЧКО София/KLOCHKO Sofiya</v>
          </cell>
          <cell r="D187">
            <v>39760</v>
          </cell>
          <cell r="E187">
            <v>0</v>
          </cell>
          <cell r="F187" t="str">
            <v>Омская область</v>
          </cell>
        </row>
        <row r="188">
          <cell r="A188">
            <v>180</v>
          </cell>
          <cell r="B188" t="str">
            <v>101 273 926 09</v>
          </cell>
          <cell r="C188" t="str">
            <v>ЧЕТКИНА Виталия/CHETKINA Vitaliya</v>
          </cell>
          <cell r="D188">
            <v>39593</v>
          </cell>
          <cell r="E188">
            <v>0</v>
          </cell>
          <cell r="F188" t="str">
            <v>Омская область</v>
          </cell>
        </row>
        <row r="189">
          <cell r="A189">
            <v>181</v>
          </cell>
          <cell r="B189" t="str">
            <v>101 131 079 43</v>
          </cell>
          <cell r="C189" t="str">
            <v>ЦИЛИНКЕВИЧ Полина/TSILINKEVICH Polina</v>
          </cell>
          <cell r="D189">
            <v>39744</v>
          </cell>
          <cell r="E189">
            <v>0</v>
          </cell>
          <cell r="F189" t="str">
            <v>Омская область</v>
          </cell>
        </row>
        <row r="190">
          <cell r="A190">
            <v>182</v>
          </cell>
          <cell r="B190" t="str">
            <v>101 307 762 89</v>
          </cell>
          <cell r="C190" t="str">
            <v>КОБЕЦ Александра/KOBETS Aleksandra</v>
          </cell>
          <cell r="D190">
            <v>38747</v>
          </cell>
          <cell r="E190" t="str">
            <v>МС</v>
          </cell>
          <cell r="F190" t="str">
            <v>Московская область</v>
          </cell>
        </row>
        <row r="191">
          <cell r="A191">
            <v>183</v>
          </cell>
          <cell r="B191" t="str">
            <v>101 277 747 47</v>
          </cell>
          <cell r="C191" t="str">
            <v>БУЛАВКИНА Анастасия/BULAVKINA Anastasiya</v>
          </cell>
          <cell r="D191">
            <v>39361</v>
          </cell>
          <cell r="E191" t="str">
            <v>КМС</v>
          </cell>
          <cell r="F191" t="str">
            <v>Московская область</v>
          </cell>
        </row>
        <row r="192">
          <cell r="A192">
            <v>184</v>
          </cell>
          <cell r="B192" t="str">
            <v>100 968 818 63</v>
          </cell>
          <cell r="C192" t="str">
            <v>Сороколатова Софья/Sorokolatova Sofya</v>
          </cell>
          <cell r="D192">
            <v>38931</v>
          </cell>
          <cell r="E192">
            <v>0</v>
          </cell>
          <cell r="F192" t="str">
            <v>Республика Крым</v>
          </cell>
        </row>
        <row r="193">
          <cell r="A193">
            <v>185</v>
          </cell>
          <cell r="B193" t="str">
            <v>101 284 187 85</v>
          </cell>
          <cell r="C193" t="str">
            <v>Сороколатова Виолетта/Sorokolatova Violetta</v>
          </cell>
          <cell r="D193">
            <v>39512</v>
          </cell>
          <cell r="E193">
            <v>0</v>
          </cell>
          <cell r="F193" t="str">
            <v>Республика Крым</v>
          </cell>
        </row>
        <row r="194">
          <cell r="A194">
            <v>186</v>
          </cell>
          <cell r="B194" t="str">
            <v>101 297 643 58</v>
          </cell>
          <cell r="C194" t="str">
            <v xml:space="preserve">МКРТЧЯН Светлана/ Svetlana Mkrtchyan </v>
          </cell>
          <cell r="D194">
            <v>38718</v>
          </cell>
          <cell r="E194">
            <v>0</v>
          </cell>
          <cell r="F194" t="str">
            <v>Армения</v>
          </cell>
        </row>
        <row r="195">
          <cell r="A195">
            <v>187</v>
          </cell>
          <cell r="B195" t="str">
            <v>101 606 830 09</v>
          </cell>
          <cell r="C195" t="str">
            <v xml:space="preserve">АВАГЯН Аня/ Ani Avagyan </v>
          </cell>
          <cell r="D195">
            <v>39814</v>
          </cell>
          <cell r="E195">
            <v>0</v>
          </cell>
          <cell r="F195" t="str">
            <v>Армения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</row>
        <row r="373">
          <cell r="A373">
            <v>0</v>
          </cell>
          <cell r="B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</row>
        <row r="396">
          <cell r="A396">
            <v>0</v>
          </cell>
          <cell r="B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</row>
        <row r="566">
          <cell r="A566">
            <v>300</v>
          </cell>
          <cell r="B566">
            <v>45345</v>
          </cell>
          <cell r="C566" t="str">
            <v>Djkfty</v>
          </cell>
          <cell r="D566">
            <v>1</v>
          </cell>
          <cell r="E566">
            <v>1</v>
          </cell>
          <cell r="F566">
            <v>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52"/>
  <sheetViews>
    <sheetView tabSelected="1" view="pageBreakPreview" zoomScale="50" zoomScaleNormal="90" zoomScaleSheetLayoutView="50" workbookViewId="0">
      <selection activeCell="O15" sqref="O15"/>
    </sheetView>
  </sheetViews>
  <sheetFormatPr defaultColWidth="9.28515625" defaultRowHeight="12.75" x14ac:dyDescent="0.25"/>
  <cols>
    <col min="1" max="1" width="11.85546875" style="10" customWidth="1"/>
    <col min="2" max="2" width="13.7109375" style="100" customWidth="1"/>
    <col min="3" max="3" width="36.7109375" style="100" customWidth="1"/>
    <col min="4" max="4" width="77.85546875" style="10" customWidth="1"/>
    <col min="5" max="5" width="30" style="101" customWidth="1"/>
    <col min="6" max="6" width="21.28515625" style="10" customWidth="1"/>
    <col min="7" max="7" width="59.5703125" style="10" customWidth="1"/>
    <col min="8" max="8" width="25.42578125" style="10" customWidth="1"/>
    <col min="9" max="9" width="40.7109375" style="10" customWidth="1"/>
    <col min="10" max="16384" width="9.28515625" style="10"/>
  </cols>
  <sheetData>
    <row r="1" spans="1:9" s="2" customFormat="1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30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30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30" customHeight="1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s="2" customFormat="1" ht="13.15" customHeight="1" x14ac:dyDescent="0.25">
      <c r="B5" s="4"/>
      <c r="C5" s="4"/>
      <c r="E5" s="5"/>
    </row>
    <row r="6" spans="1:9" s="7" customFormat="1" ht="30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</row>
    <row r="7" spans="1:9" s="2" customFormat="1" ht="30" customHeight="1" x14ac:dyDescent="0.25">
      <c r="A7" s="6" t="s">
        <v>4</v>
      </c>
      <c r="B7" s="6"/>
      <c r="C7" s="6"/>
      <c r="D7" s="6"/>
      <c r="E7" s="6"/>
      <c r="F7" s="6"/>
      <c r="G7" s="6"/>
      <c r="H7" s="6"/>
      <c r="I7" s="6"/>
    </row>
    <row r="8" spans="1:9" s="2" customFormat="1" ht="30" customHeight="1" x14ac:dyDescent="0.25">
      <c r="A8" s="6" t="s">
        <v>5</v>
      </c>
      <c r="B8" s="6"/>
      <c r="C8" s="6"/>
      <c r="D8" s="6"/>
      <c r="E8" s="6"/>
      <c r="F8" s="6"/>
      <c r="G8" s="6"/>
      <c r="H8" s="6"/>
      <c r="I8" s="6"/>
    </row>
    <row r="9" spans="1:9" s="2" customFormat="1" ht="30" customHeight="1" x14ac:dyDescent="0.25">
      <c r="A9" s="8" t="s">
        <v>6</v>
      </c>
      <c r="B9" s="8"/>
      <c r="C9" s="8"/>
      <c r="D9" s="8"/>
      <c r="E9" s="8"/>
      <c r="F9" s="8"/>
      <c r="G9" s="8"/>
      <c r="H9" s="8"/>
      <c r="I9" s="8"/>
    </row>
    <row r="10" spans="1:9" s="2" customFormat="1" ht="30" customHeight="1" x14ac:dyDescent="0.25">
      <c r="A10" s="8" t="s">
        <v>7</v>
      </c>
      <c r="B10" s="8"/>
      <c r="C10" s="8"/>
      <c r="D10" s="8"/>
      <c r="E10" s="8"/>
      <c r="F10" s="8"/>
      <c r="G10" s="8"/>
      <c r="H10" s="8"/>
      <c r="I10" s="8"/>
    </row>
    <row r="11" spans="1:9" s="2" customFormat="1" ht="30" customHeigh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</row>
    <row r="12" spans="1:9" ht="12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9" ht="18.75" x14ac:dyDescent="0.25">
      <c r="A13" s="11" t="s">
        <v>9</v>
      </c>
      <c r="B13" s="12"/>
      <c r="C13" s="12"/>
      <c r="D13" s="13"/>
      <c r="E13" s="14"/>
      <c r="F13" s="11"/>
      <c r="G13" s="15" t="s">
        <v>10</v>
      </c>
      <c r="H13" s="11"/>
      <c r="I13" s="16" t="s">
        <v>11</v>
      </c>
    </row>
    <row r="14" spans="1:9" ht="18.75" x14ac:dyDescent="0.25">
      <c r="A14" s="17" t="s">
        <v>12</v>
      </c>
      <c r="B14" s="12"/>
      <c r="C14" s="12"/>
      <c r="D14" s="13"/>
      <c r="E14" s="14"/>
      <c r="F14" s="11"/>
      <c r="G14" s="15" t="s">
        <v>13</v>
      </c>
      <c r="H14" s="11"/>
      <c r="I14" s="16" t="s">
        <v>14</v>
      </c>
    </row>
    <row r="15" spans="1:9" ht="18.75" customHeight="1" x14ac:dyDescent="0.25">
      <c r="A15" s="18" t="s">
        <v>15</v>
      </c>
      <c r="B15" s="18"/>
      <c r="C15" s="18"/>
      <c r="D15" s="18"/>
      <c r="E15" s="18"/>
      <c r="F15" s="18"/>
      <c r="G15" s="18"/>
      <c r="H15" s="19" t="s">
        <v>16</v>
      </c>
      <c r="I15" s="19"/>
    </row>
    <row r="16" spans="1:9" ht="15.75" x14ac:dyDescent="0.25">
      <c r="A16" s="20"/>
      <c r="B16" s="21"/>
      <c r="C16" s="21"/>
      <c r="D16" s="20"/>
      <c r="E16" s="22"/>
      <c r="F16" s="20"/>
      <c r="G16" s="23" t="s">
        <v>17</v>
      </c>
      <c r="H16" s="24" t="s">
        <v>18</v>
      </c>
      <c r="I16" s="25"/>
    </row>
    <row r="17" spans="1:9" ht="18.75" x14ac:dyDescent="0.25">
      <c r="A17" s="26" t="s">
        <v>19</v>
      </c>
      <c r="B17" s="27"/>
      <c r="C17" s="27"/>
      <c r="D17" s="28"/>
      <c r="E17" s="29"/>
      <c r="F17" s="28"/>
      <c r="G17" s="30" t="s">
        <v>20</v>
      </c>
      <c r="H17" s="31" t="s">
        <v>21</v>
      </c>
      <c r="I17" s="32" t="s">
        <v>22</v>
      </c>
    </row>
    <row r="18" spans="1:9" ht="18.75" x14ac:dyDescent="0.25">
      <c r="A18" s="26" t="s">
        <v>23</v>
      </c>
      <c r="B18" s="33"/>
      <c r="C18" s="33"/>
      <c r="D18" s="30"/>
      <c r="E18" s="34"/>
      <c r="F18" s="26"/>
      <c r="G18" s="30" t="s">
        <v>24</v>
      </c>
      <c r="H18" s="31" t="s">
        <v>25</v>
      </c>
      <c r="I18" s="35">
        <v>333</v>
      </c>
    </row>
    <row r="19" spans="1:9" ht="18.75" x14ac:dyDescent="0.25">
      <c r="A19" s="26" t="s">
        <v>26</v>
      </c>
      <c r="B19" s="27"/>
      <c r="C19" s="27"/>
      <c r="D19" s="30"/>
      <c r="E19" s="36"/>
      <c r="F19" s="28"/>
      <c r="G19" s="30" t="s">
        <v>27</v>
      </c>
      <c r="H19" s="31" t="s">
        <v>28</v>
      </c>
      <c r="I19" s="37" t="s">
        <v>29</v>
      </c>
    </row>
    <row r="20" spans="1:9" ht="15.75" customHeight="1" x14ac:dyDescent="0.25">
      <c r="A20" s="38"/>
      <c r="B20" s="39"/>
      <c r="C20" s="39"/>
      <c r="D20" s="40" t="s">
        <v>30</v>
      </c>
      <c r="E20" s="41"/>
      <c r="F20" s="38"/>
      <c r="G20" s="38"/>
      <c r="H20" s="38"/>
      <c r="I20" s="38"/>
    </row>
    <row r="21" spans="1:9" ht="20.45" customHeight="1" x14ac:dyDescent="0.25">
      <c r="A21" s="19" t="s">
        <v>31</v>
      </c>
      <c r="B21" s="42" t="s">
        <v>32</v>
      </c>
      <c r="C21" s="42" t="s">
        <v>33</v>
      </c>
      <c r="D21" s="42" t="s">
        <v>34</v>
      </c>
      <c r="E21" s="43" t="s">
        <v>35</v>
      </c>
      <c r="F21" s="42" t="s">
        <v>36</v>
      </c>
      <c r="G21" s="42" t="s">
        <v>37</v>
      </c>
      <c r="H21" s="44" t="s">
        <v>38</v>
      </c>
      <c r="I21" s="44" t="s">
        <v>39</v>
      </c>
    </row>
    <row r="22" spans="1:9" ht="20.45" customHeight="1" x14ac:dyDescent="0.25">
      <c r="A22" s="19"/>
      <c r="B22" s="42"/>
      <c r="C22" s="42"/>
      <c r="D22" s="42"/>
      <c r="E22" s="43"/>
      <c r="F22" s="42"/>
      <c r="G22" s="42"/>
      <c r="H22" s="44"/>
      <c r="I22" s="44"/>
    </row>
    <row r="23" spans="1:9" s="51" customFormat="1" ht="35.1" customHeight="1" x14ac:dyDescent="0.25">
      <c r="A23" s="45">
        <v>1</v>
      </c>
      <c r="B23" s="46">
        <v>53</v>
      </c>
      <c r="C23" s="47" t="str">
        <f>VLOOKUP(B23,[1]Список!$A$1:$F$550,2,0)</f>
        <v>100 919 703 30</v>
      </c>
      <c r="D23" s="48" t="str">
        <f>VLOOKUP(B23,[1]Список!$A$1:$F$550,3,0)</f>
        <v>КУЛАГИН Глеб/KULAGIN Gleb</v>
      </c>
      <c r="E23" s="49">
        <f>VLOOKUP(B23,[1]Список!$A$1:$F$550,4,0)</f>
        <v>39380</v>
      </c>
      <c r="F23" s="47" t="str">
        <f>VLOOKUP(B23,[1]Список!$A$1:$F$550,5,0)</f>
        <v>МС</v>
      </c>
      <c r="G23" s="47" t="str">
        <f>VLOOKUP(B23,[1]Список!$A$1:$F$550,6,0)</f>
        <v>Омская область</v>
      </c>
      <c r="H23" s="45"/>
      <c r="I23" s="50"/>
    </row>
    <row r="24" spans="1:9" s="51" customFormat="1" ht="35.1" customHeight="1" x14ac:dyDescent="0.25">
      <c r="A24" s="45">
        <v>2</v>
      </c>
      <c r="B24" s="46">
        <v>89</v>
      </c>
      <c r="C24" s="47" t="str">
        <f>VLOOKUP(B24,[1]Список!$A$1:$F$550,2,0)</f>
        <v>101 315 478 45</v>
      </c>
      <c r="D24" s="48" t="str">
        <f>VLOOKUP(B24,[1]Список!$A$1:$F$550,3,0)</f>
        <v>АХТАМОВ Кирилл/ AKHTAMOV Kirill</v>
      </c>
      <c r="E24" s="49">
        <f>VLOOKUP(B24,[1]Список!$A$1:$F$550,4,0)</f>
        <v>39276</v>
      </c>
      <c r="F24" s="47" t="str">
        <f>VLOOKUP(B24,[1]Список!$A$1:$F$550,5,0)</f>
        <v>КМС</v>
      </c>
      <c r="G24" s="47" t="str">
        <f>VLOOKUP(B24,[1]Список!$A$1:$F$550,6,0)</f>
        <v>Иркутская область</v>
      </c>
      <c r="H24" s="45"/>
      <c r="I24" s="50"/>
    </row>
    <row r="25" spans="1:9" s="51" customFormat="1" ht="35.1" customHeight="1" x14ac:dyDescent="0.25">
      <c r="A25" s="45">
        <v>3</v>
      </c>
      <c r="B25" s="46">
        <v>96</v>
      </c>
      <c r="C25" s="47" t="str">
        <f>VLOOKUP(B25,[1]Список!$A$1:$F$550,2,0)</f>
        <v>101 528 988 58</v>
      </c>
      <c r="D25" s="48" t="str">
        <f>VLOOKUP(B25,[1]Список!$A$1:$F$550,3,0)</f>
        <v xml:space="preserve">ГРИГОРЯН Эдуард/ GIGORYAN Eduard </v>
      </c>
      <c r="E25" s="49">
        <f>VLOOKUP(B25,[1]Список!$A$1:$F$550,4,0)</f>
        <v>39814</v>
      </c>
      <c r="F25" s="47">
        <f>VLOOKUP(B25,[1]Список!$A$1:$F$550,5,0)</f>
        <v>0</v>
      </c>
      <c r="G25" s="47" t="str">
        <f>VLOOKUP(B25,[1]Список!$A$1:$F$550,6,0)</f>
        <v>Армения</v>
      </c>
      <c r="H25" s="45"/>
      <c r="I25" s="50"/>
    </row>
    <row r="26" spans="1:9" s="51" customFormat="1" ht="35.1" customHeight="1" x14ac:dyDescent="0.25">
      <c r="A26" s="45">
        <v>4</v>
      </c>
      <c r="B26" s="46">
        <v>58</v>
      </c>
      <c r="C26" s="47" t="str">
        <f>VLOOKUP(B26,[1]Список!$A$1:$F$550,2,0)</f>
        <v>101 295 844 05</v>
      </c>
      <c r="D26" s="48" t="str">
        <f>VLOOKUP(B26,[1]Список!$A$1:$F$550,3,0)</f>
        <v>МАКАРОВ Георгий/MAKAROV Georgii</v>
      </c>
      <c r="E26" s="49">
        <f>VLOOKUP(B26,[1]Список!$A$1:$F$550,4,0)</f>
        <v>39811</v>
      </c>
      <c r="F26" s="47" t="str">
        <f>VLOOKUP(B26,[1]Список!$A$1:$F$550,5,0)</f>
        <v>КМС</v>
      </c>
      <c r="G26" s="47" t="str">
        <f>VLOOKUP(B26,[1]Список!$A$1:$F$550,6,0)</f>
        <v>Кемеровская область- Кузбасс</v>
      </c>
      <c r="H26" s="45"/>
      <c r="I26" s="50"/>
    </row>
    <row r="27" spans="1:9" s="51" customFormat="1" ht="35.1" customHeight="1" x14ac:dyDescent="0.25">
      <c r="A27" s="45">
        <v>5</v>
      </c>
      <c r="B27" s="46">
        <v>83</v>
      </c>
      <c r="C27" s="47" t="str">
        <f>VLOOKUP(B27,[1]Список!$A$1:$F$550,2,0)</f>
        <v>101 419 933 31</v>
      </c>
      <c r="D27" s="48" t="str">
        <f>VLOOKUP(B27,[1]Список!$A$1:$F$550,3,0)</f>
        <v>ШИШКИН Иван/SHISHKIN Ivan</v>
      </c>
      <c r="E27" s="49">
        <f>VLOOKUP(B27,[1]Список!$A$1:$F$550,4,0)</f>
        <v>39651</v>
      </c>
      <c r="F27" s="47" t="str">
        <f>VLOOKUP(B27,[1]Список!$A$1:$F$550,5,0)</f>
        <v>КМС</v>
      </c>
      <c r="G27" s="47" t="str">
        <f>VLOOKUP(B27,[1]Список!$A$1:$F$550,6,0)</f>
        <v>Тульская область</v>
      </c>
      <c r="H27" s="45"/>
      <c r="I27" s="50"/>
    </row>
    <row r="28" spans="1:9" s="51" customFormat="1" ht="35.1" customHeight="1" x14ac:dyDescent="0.25">
      <c r="A28" s="45">
        <v>6</v>
      </c>
      <c r="B28" s="46">
        <v>54</v>
      </c>
      <c r="C28" s="47" t="str">
        <f>VLOOKUP(B28,[1]Список!$A$1:$F$550,2,0)</f>
        <v>101 276 760 30</v>
      </c>
      <c r="D28" s="48" t="str">
        <f>VLOOKUP(B28,[1]Список!$A$1:$F$550,3,0)</f>
        <v>ДОКШИН Андрей/DOKSHIN Andrei</v>
      </c>
      <c r="E28" s="49">
        <f>VLOOKUP(B28,[1]Список!$A$1:$F$550,4,0)</f>
        <v>39734</v>
      </c>
      <c r="F28" s="47" t="str">
        <f>VLOOKUP(B28,[1]Список!$A$1:$F$550,5,0)</f>
        <v>КМС</v>
      </c>
      <c r="G28" s="47" t="str">
        <f>VLOOKUP(B28,[1]Список!$A$1:$F$550,6,0)</f>
        <v>Омская область</v>
      </c>
      <c r="H28" s="45"/>
      <c r="I28" s="50"/>
    </row>
    <row r="29" spans="1:9" s="51" customFormat="1" ht="35.1" customHeight="1" x14ac:dyDescent="0.25">
      <c r="A29" s="45">
        <v>7</v>
      </c>
      <c r="B29" s="46">
        <v>55</v>
      </c>
      <c r="C29" s="47" t="str">
        <f>VLOOKUP(B29,[1]Список!$A$1:$F$550,2,0)</f>
        <v>101 301 136 59</v>
      </c>
      <c r="D29" s="48" t="str">
        <f>VLOOKUP(B29,[1]Список!$A$1:$F$550,3,0)</f>
        <v>КЕЗЬ Федор/KEZ Fedor</v>
      </c>
      <c r="E29" s="49">
        <f>VLOOKUP(B29,[1]Список!$A$1:$F$550,4,0)</f>
        <v>39760</v>
      </c>
      <c r="F29" s="47" t="str">
        <f>VLOOKUP(B29,[1]Список!$A$1:$F$550,5,0)</f>
        <v>КМС</v>
      </c>
      <c r="G29" s="47" t="str">
        <f>VLOOKUP(B29,[1]Список!$A$1:$F$550,6,0)</f>
        <v>Омская область</v>
      </c>
      <c r="H29" s="45"/>
      <c r="I29" s="50"/>
    </row>
    <row r="30" spans="1:9" s="51" customFormat="1" ht="35.1" customHeight="1" x14ac:dyDescent="0.25">
      <c r="A30" s="45">
        <v>8</v>
      </c>
      <c r="B30" s="46">
        <v>91</v>
      </c>
      <c r="C30" s="47" t="str">
        <f>VLOOKUP(B30,[1]Список!$A$1:$F$550,2,0)</f>
        <v>101 403 093 69</v>
      </c>
      <c r="D30" s="48" t="str">
        <f>VLOOKUP(B30,[1]Список!$A$1:$F$550,3,0)</f>
        <v>СКАЛКИН Кирилл/SKALKIN Kirill</v>
      </c>
      <c r="E30" s="49">
        <f>VLOOKUP(B30,[1]Список!$A$1:$F$550,4,0)</f>
        <v>39744</v>
      </c>
      <c r="F30" s="47" t="str">
        <f>VLOOKUP(B30,[1]Список!$A$1:$F$550,5,0)</f>
        <v>КМС</v>
      </c>
      <c r="G30" s="47" t="str">
        <f>VLOOKUP(B30,[1]Список!$A$1:$F$550,6,0)</f>
        <v>Иркутская область</v>
      </c>
      <c r="H30" s="45"/>
      <c r="I30" s="50"/>
    </row>
    <row r="31" spans="1:9" s="51" customFormat="1" ht="35.1" customHeight="1" x14ac:dyDescent="0.25">
      <c r="A31" s="45">
        <v>9</v>
      </c>
      <c r="B31" s="46">
        <v>90</v>
      </c>
      <c r="C31" s="47" t="str">
        <f>VLOOKUP(B31,[1]Список!$A$1:$F$550,2,0)</f>
        <v>101 402 224 73</v>
      </c>
      <c r="D31" s="48" t="str">
        <f>VLOOKUP(B31,[1]Список!$A$1:$F$550,3,0)</f>
        <v>БЕРТУНОВ Максим/BERTUNOV Maksim</v>
      </c>
      <c r="E31" s="49">
        <f>VLOOKUP(B31,[1]Список!$A$1:$F$550,4,0)</f>
        <v>39609</v>
      </c>
      <c r="F31" s="47" t="str">
        <f>VLOOKUP(B31,[1]Список!$A$1:$F$550,5,0)</f>
        <v>КМС</v>
      </c>
      <c r="G31" s="47" t="str">
        <f>VLOOKUP(B31,[1]Список!$A$1:$F$550,6,0)</f>
        <v>Иркутская область</v>
      </c>
      <c r="H31" s="45"/>
      <c r="I31" s="50"/>
    </row>
    <row r="32" spans="1:9" s="51" customFormat="1" ht="35.1" customHeight="1" x14ac:dyDescent="0.25">
      <c r="A32" s="45">
        <v>10</v>
      </c>
      <c r="B32" s="46">
        <v>77</v>
      </c>
      <c r="C32" s="47" t="str">
        <f>VLOOKUP(B32,[1]Список!$A$1:$F$550,2,0)</f>
        <v>101 040 067 17</v>
      </c>
      <c r="D32" s="48" t="str">
        <f>VLOOKUP(B32,[1]Список!$A$1:$F$550,3,0)</f>
        <v>СИДОРОВ Григорий/SIDOROV Grigorii</v>
      </c>
      <c r="E32" s="49">
        <f>VLOOKUP(B32,[1]Список!$A$1:$F$550,4,0)</f>
        <v>39260</v>
      </c>
      <c r="F32" s="47" t="str">
        <f>VLOOKUP(B32,[1]Список!$A$1:$F$550,5,0)</f>
        <v>МС</v>
      </c>
      <c r="G32" s="47" t="str">
        <f>VLOOKUP(B32,[1]Список!$A$1:$F$550,6,0)</f>
        <v>Тульская область</v>
      </c>
      <c r="H32" s="45"/>
      <c r="I32" s="50"/>
    </row>
    <row r="33" spans="1:9" s="51" customFormat="1" ht="35.1" customHeight="1" x14ac:dyDescent="0.25">
      <c r="A33" s="45">
        <v>11</v>
      </c>
      <c r="B33" s="46">
        <v>60</v>
      </c>
      <c r="C33" s="47" t="str">
        <f>VLOOKUP(B33,[1]Список!$A$1:$F$550,2,0)</f>
        <v>101 370 614 85</v>
      </c>
      <c r="D33" s="48" t="str">
        <f>VLOOKUP(B33,[1]Список!$A$1:$F$550,3,0)</f>
        <v>ЛЕОНОВ Степан/LEONOV Stepan</v>
      </c>
      <c r="E33" s="49">
        <f>VLOOKUP(B33,[1]Список!$A$1:$F$550,4,0)</f>
        <v>40480</v>
      </c>
      <c r="F33" s="47" t="str">
        <f>VLOOKUP(B33,[1]Список!$A$1:$F$550,5,0)</f>
        <v>КМС</v>
      </c>
      <c r="G33" s="47" t="str">
        <f>VLOOKUP(B33,[1]Список!$A$1:$F$550,6,0)</f>
        <v>Кемеровская область- Кузбасс</v>
      </c>
      <c r="H33" s="45"/>
      <c r="I33" s="50"/>
    </row>
    <row r="34" spans="1:9" s="51" customFormat="1" ht="35.1" customHeight="1" x14ac:dyDescent="0.25">
      <c r="A34" s="45">
        <v>12</v>
      </c>
      <c r="B34" s="46">
        <v>57</v>
      </c>
      <c r="C34" s="47" t="str">
        <f>VLOOKUP(B34,[1]Список!$A$1:$F$550,2,0)</f>
        <v>101 295 940 04</v>
      </c>
      <c r="D34" s="48" t="str">
        <f>VLOOKUP(B34,[1]Список!$A$1:$F$550,3,0)</f>
        <v>МАСЛЮК Вениамин/MASLYUK Veniamin</v>
      </c>
      <c r="E34" s="49">
        <f>VLOOKUP(B34,[1]Список!$A$1:$F$550,4,0)</f>
        <v>39502</v>
      </c>
      <c r="F34" s="47" t="str">
        <f>VLOOKUP(B34,[1]Список!$A$1:$F$550,5,0)</f>
        <v>КМС</v>
      </c>
      <c r="G34" s="47" t="str">
        <f>VLOOKUP(B34,[1]Список!$A$1:$F$550,6,0)</f>
        <v>Омская область</v>
      </c>
      <c r="H34" s="45"/>
      <c r="I34" s="50"/>
    </row>
    <row r="35" spans="1:9" s="51" customFormat="1" ht="35.1" customHeight="1" x14ac:dyDescent="0.25">
      <c r="A35" s="45">
        <v>13</v>
      </c>
      <c r="B35" s="46">
        <v>98</v>
      </c>
      <c r="C35" s="47" t="str">
        <f>VLOOKUP(B35,[1]Список!$A$1:$F$550,2,0)</f>
        <v>101 528 989 59</v>
      </c>
      <c r="D35" s="48" t="str">
        <f>VLOOKUP(B35,[1]Список!$A$1:$F$550,3,0)</f>
        <v xml:space="preserve">ШАВЕРЛЯН Гариген/ SHAVERDYAN Garegin  </v>
      </c>
      <c r="E35" s="49">
        <f>VLOOKUP(B35,[1]Список!$A$1:$F$550,4,0)</f>
        <v>39448</v>
      </c>
      <c r="F35" s="47">
        <f>VLOOKUP(B35,[1]Список!$A$1:$F$550,5,0)</f>
        <v>0</v>
      </c>
      <c r="G35" s="47" t="str">
        <f>VLOOKUP(B35,[1]Список!$A$1:$F$550,6,0)</f>
        <v>Армения</v>
      </c>
      <c r="H35" s="45"/>
      <c r="I35" s="50"/>
    </row>
    <row r="36" spans="1:9" s="51" customFormat="1" ht="35.1" customHeight="1" x14ac:dyDescent="0.25">
      <c r="A36" s="45">
        <v>14</v>
      </c>
      <c r="B36" s="46">
        <v>56</v>
      </c>
      <c r="C36" s="47" t="str">
        <f>VLOOKUP(B36,[1]Список!$A$1:$F$550,2,0)</f>
        <v>100 919 608 32</v>
      </c>
      <c r="D36" s="48" t="str">
        <f>VLOOKUP(B36,[1]Список!$A$1:$F$550,3,0)</f>
        <v>ХРИСТОЛЮБОВ Павел/HRISTOLYUBOV Pavel</v>
      </c>
      <c r="E36" s="49">
        <f>VLOOKUP(B36,[1]Список!$A$1:$F$550,4,0)</f>
        <v>39392</v>
      </c>
      <c r="F36" s="47" t="str">
        <f>VLOOKUP(B36,[1]Список!$A$1:$F$550,5,0)</f>
        <v>МС</v>
      </c>
      <c r="G36" s="47" t="str">
        <f>VLOOKUP(B36,[1]Список!$A$1:$F$550,6,0)</f>
        <v>Омская область</v>
      </c>
      <c r="H36" s="45"/>
      <c r="I36" s="50"/>
    </row>
    <row r="37" spans="1:9" s="51" customFormat="1" ht="35.1" hidden="1" customHeight="1" x14ac:dyDescent="0.25">
      <c r="A37" s="45"/>
      <c r="B37" s="52"/>
      <c r="C37" s="53">
        <f>VLOOKUP(B37,'[2]Список (2)'!$A$1:$F$566,2,0)</f>
        <v>0</v>
      </c>
      <c r="D37" s="54">
        <f>VLOOKUP(B37,'[2]Список (2)'!$A$1:$F$566,3,0)</f>
        <v>0</v>
      </c>
      <c r="E37" s="55">
        <f>VLOOKUP(B37,'[2]Список (2)'!$A$1:$F$566,4,0)</f>
        <v>0</v>
      </c>
      <c r="F37" s="53">
        <f>VLOOKUP(B37,'[2]Список (2)'!$A$1:$F$566,5,0)</f>
        <v>0</v>
      </c>
      <c r="G37" s="53">
        <f>VLOOKUP(B37,'[2]Список (2)'!$A$1:$F$566,6,0)</f>
        <v>0</v>
      </c>
      <c r="H37" s="45"/>
      <c r="I37" s="50"/>
    </row>
    <row r="38" spans="1:9" s="51" customFormat="1" ht="63" hidden="1" customHeight="1" x14ac:dyDescent="0.25">
      <c r="A38" s="56" t="s">
        <v>40</v>
      </c>
      <c r="B38" s="57"/>
      <c r="C38" s="57"/>
      <c r="D38" s="57"/>
      <c r="E38" s="57"/>
      <c r="F38" s="57"/>
      <c r="G38" s="57"/>
      <c r="H38" s="57"/>
      <c r="I38" s="58"/>
    </row>
    <row r="39" spans="1:9" s="51" customFormat="1" ht="19.5" customHeight="1" x14ac:dyDescent="0.25">
      <c r="A39" s="56" t="s">
        <v>41</v>
      </c>
      <c r="B39" s="57"/>
      <c r="C39" s="57"/>
      <c r="D39" s="57"/>
      <c r="E39" s="57"/>
      <c r="F39" s="57"/>
      <c r="G39" s="57"/>
      <c r="H39" s="57"/>
      <c r="I39" s="58"/>
    </row>
    <row r="40" spans="1:9" ht="18.75" x14ac:dyDescent="0.25">
      <c r="A40" s="59" t="s">
        <v>42</v>
      </c>
      <c r="B40" s="60"/>
      <c r="C40" s="60"/>
      <c r="D40" s="60"/>
      <c r="E40" s="61"/>
      <c r="F40" s="61"/>
      <c r="G40" s="62"/>
      <c r="H40" s="62"/>
      <c r="I40" s="63"/>
    </row>
    <row r="41" spans="1:9" ht="23.25" x14ac:dyDescent="0.25">
      <c r="A41" s="64" t="s">
        <v>43</v>
      </c>
      <c r="B41" s="65"/>
      <c r="C41" s="66"/>
      <c r="D41" s="65"/>
      <c r="E41" s="67"/>
      <c r="F41" s="65"/>
      <c r="G41" s="68"/>
      <c r="H41" s="69"/>
      <c r="I41" s="70"/>
    </row>
    <row r="42" spans="1:9" ht="23.25" x14ac:dyDescent="0.25">
      <c r="A42" s="71" t="s">
        <v>44</v>
      </c>
      <c r="B42" s="72"/>
      <c r="C42" s="73"/>
      <c r="D42" s="72"/>
      <c r="E42" s="74"/>
      <c r="F42" s="72"/>
      <c r="G42" s="75"/>
      <c r="H42" s="76"/>
      <c r="I42" s="77"/>
    </row>
    <row r="43" spans="1:9" ht="4.5" customHeight="1" x14ac:dyDescent="0.25">
      <c r="A43" s="71"/>
      <c r="B43" s="72"/>
      <c r="C43" s="72"/>
      <c r="D43" s="78"/>
      <c r="E43" s="79"/>
      <c r="F43" s="78"/>
      <c r="G43" s="78"/>
      <c r="H43" s="78"/>
      <c r="I43" s="77"/>
    </row>
    <row r="44" spans="1:9" ht="23.25" x14ac:dyDescent="0.25">
      <c r="A44" s="80"/>
      <c r="B44" s="81"/>
      <c r="C44" s="81"/>
      <c r="D44" s="81" t="str">
        <f>A17</f>
        <v>ГЛАВНЫЙ СУДЬЯ:</v>
      </c>
      <c r="E44" s="81"/>
      <c r="F44" s="81" t="str">
        <f>A18</f>
        <v>ГЛАВНЫЙ СЕКРЕТАРЬ:</v>
      </c>
      <c r="G44" s="81"/>
      <c r="H44" s="81" t="str">
        <f>A19</f>
        <v>СУДЬЯ НА ФИНИШЕ:</v>
      </c>
      <c r="I44" s="82"/>
    </row>
    <row r="45" spans="1:9" s="86" customFormat="1" ht="23.25" x14ac:dyDescent="0.25">
      <c r="A45" s="83"/>
      <c r="B45" s="84"/>
      <c r="C45" s="84"/>
      <c r="D45" s="84"/>
      <c r="E45" s="84"/>
      <c r="F45" s="84"/>
      <c r="G45" s="84"/>
      <c r="H45" s="84"/>
      <c r="I45" s="85"/>
    </row>
    <row r="46" spans="1:9" s="86" customFormat="1" ht="44.25" customHeight="1" x14ac:dyDescent="0.25">
      <c r="A46" s="83"/>
      <c r="B46" s="84"/>
      <c r="C46" s="84"/>
      <c r="D46" s="84"/>
      <c r="E46" s="84"/>
      <c r="F46" s="84"/>
      <c r="G46" s="84"/>
      <c r="H46" s="84"/>
      <c r="I46" s="85"/>
    </row>
    <row r="47" spans="1:9" ht="3.75" customHeight="1" x14ac:dyDescent="0.25">
      <c r="A47" s="87"/>
      <c r="B47" s="88"/>
      <c r="C47" s="88"/>
      <c r="D47" s="88"/>
      <c r="E47" s="88"/>
      <c r="F47" s="88"/>
      <c r="G47" s="88"/>
      <c r="H47" s="88"/>
      <c r="I47" s="89"/>
    </row>
    <row r="48" spans="1:9" ht="23.25" hidden="1" x14ac:dyDescent="0.25">
      <c r="A48" s="90"/>
      <c r="B48" s="91"/>
      <c r="C48" s="91"/>
      <c r="D48" s="91"/>
      <c r="E48" s="92"/>
      <c r="F48" s="91"/>
      <c r="G48" s="91"/>
      <c r="H48" s="91"/>
      <c r="I48" s="93"/>
    </row>
    <row r="49" spans="1:9" ht="23.25" hidden="1" x14ac:dyDescent="0.25">
      <c r="A49" s="90"/>
      <c r="B49" s="91"/>
      <c r="C49" s="91"/>
      <c r="D49" s="91"/>
      <c r="E49" s="92"/>
      <c r="F49" s="91"/>
      <c r="G49" s="91"/>
      <c r="H49" s="91"/>
      <c r="I49" s="93"/>
    </row>
    <row r="50" spans="1:9" ht="23.25" x14ac:dyDescent="0.25">
      <c r="A50" s="71"/>
      <c r="B50" s="94"/>
      <c r="C50" s="94"/>
      <c r="D50" s="88" t="str">
        <f>G17</f>
        <v>Е.А.АФАНАСЬЕВА (ВК, Свердловская область)</v>
      </c>
      <c r="E50" s="88"/>
      <c r="F50" s="88" t="str">
        <f>G18</f>
        <v>О.В.БЕЛОБОРОДОВА (ВК, г.Москва)</v>
      </c>
      <c r="G50" s="88"/>
      <c r="H50" s="88" t="str">
        <f>G19</f>
        <v>В.Н.ГНИДЕНКО (ВК, г.Тула)</v>
      </c>
      <c r="I50" s="89"/>
    </row>
    <row r="51" spans="1:9" ht="13.5" thickBot="1" x14ac:dyDescent="0.3">
      <c r="A51" s="95"/>
      <c r="B51" s="96"/>
      <c r="C51" s="96"/>
      <c r="D51" s="97"/>
      <c r="E51" s="98"/>
      <c r="F51" s="97"/>
      <c r="G51" s="97"/>
      <c r="H51" s="97"/>
      <c r="I51" s="99"/>
    </row>
    <row r="52" spans="1:9" ht="13.5" thickTop="1" x14ac:dyDescent="0.25"/>
  </sheetData>
  <mergeCells count="35">
    <mergeCell ref="D50:E50"/>
    <mergeCell ref="F50:G50"/>
    <mergeCell ref="H50:I50"/>
    <mergeCell ref="A44:C44"/>
    <mergeCell ref="D44:E44"/>
    <mergeCell ref="F44:G44"/>
    <mergeCell ref="H44:I44"/>
    <mergeCell ref="A47:E47"/>
    <mergeCell ref="F47:I47"/>
    <mergeCell ref="G21:G22"/>
    <mergeCell ref="H21:H22"/>
    <mergeCell ref="I21:I22"/>
    <mergeCell ref="A38:I38"/>
    <mergeCell ref="A39:I39"/>
    <mergeCell ref="A40:D40"/>
    <mergeCell ref="G40:I40"/>
    <mergeCell ref="A21:A22"/>
    <mergeCell ref="B21:B22"/>
    <mergeCell ref="C21:C22"/>
    <mergeCell ref="D21:D22"/>
    <mergeCell ref="E21:E22"/>
    <mergeCell ref="F21:F22"/>
    <mergeCell ref="A8:I8"/>
    <mergeCell ref="A9:I9"/>
    <mergeCell ref="A10:I10"/>
    <mergeCell ref="A11:I11"/>
    <mergeCell ref="A12:I12"/>
    <mergeCell ref="A15:G15"/>
    <mergeCell ref="H15:I15"/>
    <mergeCell ref="A1:I1"/>
    <mergeCell ref="A2:I2"/>
    <mergeCell ref="A3:I3"/>
    <mergeCell ref="A4:I4"/>
    <mergeCell ref="A6:I6"/>
    <mergeCell ref="A7:I7"/>
  </mergeCells>
  <conditionalFormatting sqref="G41:G42">
    <cfRule type="duplicateValues" dxfId="2" priority="2"/>
  </conditionalFormatting>
  <conditionalFormatting sqref="D30:D36">
    <cfRule type="duplicateValues" dxfId="1" priority="1"/>
  </conditionalFormatting>
  <conditionalFormatting sqref="D23:D29">
    <cfRule type="duplicateValues" dxfId="0" priority="3"/>
  </conditionalFormatting>
  <printOptions horizontalCentered="1"/>
  <pageMargins left="0.19685039370078741" right="0.19685039370078741" top="0.35" bottom="0.28999999999999998" header="0.2" footer="0.2"/>
  <pageSetup paperSize="9" scale="31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Скретч Юниоры</vt:lpstr>
      <vt:lpstr>'Скретч Юниоры'!Заголовки_для_печати</vt:lpstr>
      <vt:lpstr>'Скретч Юниоры'!Область_печати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Белобородова Оксана Викторовна</dc:creator>
  <cp:lastModifiedBy>Белобородова Оксана Викторовна</cp:lastModifiedBy>
  <dcterms:created xsi:type="dcterms:W3CDTF">2025-05-26T10:46:08Z</dcterms:created>
  <dcterms:modified xsi:type="dcterms:W3CDTF">2025-05-26T10:46:20Z</dcterms:modified>
</cp:coreProperties>
</file>