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Проекты/rus.bike/Новая папка/"/>
    </mc:Choice>
  </mc:AlternateContent>
  <xr:revisionPtr revIDLastSave="0" documentId="13_ncr:1_{5C19B9DA-EAEF-4A4B-B5E8-94A561CDC738}" xr6:coauthVersionLast="47" xr6:coauthVersionMax="47" xr10:uidLastSave="{00000000-0000-0000-0000-000000000000}"/>
  <bookViews>
    <workbookView xWindow="0" yWindow="0" windowWidth="23560" windowHeight="17280" tabRatio="789" xr2:uid="{00000000-000D-0000-FFFF-FFFF00000000}"/>
  </bookViews>
  <sheets>
    <sheet name="многодневная гонка итог" sheetId="89" r:id="rId1"/>
  </sheets>
  <definedNames>
    <definedName name="_xlnm.Print_Titles" localSheetId="0">'многодневная гонка итог'!$21:$22</definedName>
    <definedName name="_xlnm.Print_Area" localSheetId="0">'многодневная гонка итог'!$A$1:$Q$62</definedName>
  </definedNames>
  <calcPr calcId="191029"/>
</workbook>
</file>

<file path=xl/calcChain.xml><?xml version="1.0" encoding="utf-8"?>
<calcChain xmlns="http://schemas.openxmlformats.org/spreadsheetml/2006/main">
  <c r="M32" i="89" l="1"/>
  <c r="M23" i="89"/>
  <c r="M30" i="89"/>
  <c r="M37" i="89"/>
  <c r="M26" i="89"/>
  <c r="M34" i="89"/>
  <c r="M25" i="89"/>
  <c r="M33" i="89"/>
  <c r="M36" i="89"/>
  <c r="M35" i="89"/>
  <c r="M31" i="89"/>
  <c r="M27" i="89"/>
  <c r="M38" i="89"/>
  <c r="M29" i="89"/>
  <c r="M39" i="89"/>
  <c r="M28" i="89"/>
  <c r="M24" i="89"/>
  <c r="N27" i="89" l="1"/>
  <c r="N31" i="89"/>
  <c r="N35" i="89"/>
  <c r="N38" i="89"/>
  <c r="N33" i="89"/>
  <c r="N25" i="89"/>
  <c r="N28" i="89"/>
  <c r="N32" i="89"/>
  <c r="N36" i="89"/>
  <c r="N39" i="89"/>
  <c r="N29" i="89"/>
  <c r="N37" i="89"/>
  <c r="N26" i="89"/>
  <c r="N30" i="89"/>
  <c r="N34" i="89"/>
  <c r="N24" i="89"/>
</calcChain>
</file>

<file path=xl/sharedStrings.xml><?xml version="1.0" encoding="utf-8"?>
<sst xmlns="http://schemas.openxmlformats.org/spreadsheetml/2006/main" count="127" uniqueCount="83">
  <si>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</si>
  <si>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</si>
  <si>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</si>
  <si>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</si>
  <si>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</si>
  <si>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</si>
  <si>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</si>
  <si>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</si>
  <si>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</si>
  <si>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</si>
  <si>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</si>
  <si>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</si>
  <si>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</si>
  <si>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</si>
  <si>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</si>
  <si>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</si>
  <si>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</si>
  <si>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</si>
  <si>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</si>
  <si>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</si>
  <si>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</si>
  <si>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</si>
  <si>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</si>
  <si>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</si>
  <si>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</si>
  <si>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Санкт-Петербург</t>
  </si>
  <si>
    <t>1 этап</t>
  </si>
  <si>
    <t>2 этап</t>
  </si>
  <si>
    <t>Облачность|     Осадки      |Т в начале | Т в конце | Влажность</t>
  </si>
  <si>
    <t xml:space="preserve">  солнечно  |  без осадков |    +11.0      |     +13.0    |    54             </t>
  </si>
  <si>
    <t>ВЫПОЛНЕНИЕ НТУ ЕВСК</t>
  </si>
  <si>
    <t>ОТСТАВАНИЕ</t>
  </si>
  <si>
    <t>шоссе - многодневная гонка</t>
  </si>
  <si>
    <t>РЕЗУЛЬТАТ НА ЭТАПАХ</t>
  </si>
  <si>
    <t>3 этап</t>
  </si>
  <si>
    <t>4 этап</t>
  </si>
  <si>
    <t>5 этап</t>
  </si>
  <si>
    <t xml:space="preserve">    20     |    20     |     18       |      1       |    1    |      1      |       0       |      1     |    1   |    0    |     0     |</t>
  </si>
  <si>
    <t xml:space="preserve"> Заявл. | Старт. | Финиш.| Н финиш | ДКВ | Н старт |    ЗМС    | МСМК | МС | КМС | 1 р |</t>
  </si>
  <si>
    <t>Комитет по спорту Псковской области</t>
  </si>
  <si>
    <t>Федерация велосипедного спорта Псковской области</t>
  </si>
  <si>
    <t xml:space="preserve">КАРПЕНКОВ Ю.П. (ВК, г. Великие Луки) </t>
  </si>
  <si>
    <t xml:space="preserve">ИВАНОВА М.А. (ВК, г. Великие Луки) </t>
  </si>
  <si>
    <t>ДЕВУШКИ 15-16 ЛЕТ</t>
  </si>
  <si>
    <t xml:space="preserve">ХАСАНОВ М.Ф. (ВК, г. Великие Луки) </t>
  </si>
  <si>
    <t>Елагина Диана</t>
  </si>
  <si>
    <t>Назарова Анна</t>
  </si>
  <si>
    <t>Ленинградская обл.</t>
  </si>
  <si>
    <t>Петрухина Виктория</t>
  </si>
  <si>
    <t>Пахомова Анастасия</t>
  </si>
  <si>
    <t>Крапивина Дарья</t>
  </si>
  <si>
    <t>Давыдовская Ольга</t>
  </si>
  <si>
    <t>Лосева Алина</t>
  </si>
  <si>
    <t>Псковская обл.</t>
  </si>
  <si>
    <t>Камолова Дарья</t>
  </si>
  <si>
    <t>Мучкаева Людмила</t>
  </si>
  <si>
    <t>Журавлева Екатерина</t>
  </si>
  <si>
    <t>Ергина Анастасия</t>
  </si>
  <si>
    <t>Удянская Александра</t>
  </si>
  <si>
    <t>Корякова Дарья</t>
  </si>
  <si>
    <t>Тимофеева Варвара</t>
  </si>
  <si>
    <t>Филиппова Оксана</t>
  </si>
  <si>
    <t>Герасёва Евгения</t>
  </si>
  <si>
    <t>Респ. Башкортостан</t>
  </si>
  <si>
    <t>Ткачук Анастасия</t>
  </si>
  <si>
    <t>Воронежская обл.</t>
  </si>
  <si>
    <t>Кадырова Неля</t>
  </si>
  <si>
    <t>Корякова Елена</t>
  </si>
  <si>
    <t>Штенцель Милана</t>
  </si>
  <si>
    <t>ДАТА РОЖД.</t>
  </si>
  <si>
    <r>
      <t>ДАТА ПРОВЕДЕНИЯ:</t>
    </r>
    <r>
      <rPr>
        <sz val="11"/>
        <rFont val="Times New Roman"/>
        <family val="1"/>
        <charset val="204"/>
      </rPr>
      <t xml:space="preserve"> 09-14 мая 2021 г.</t>
    </r>
  </si>
  <si>
    <r>
      <rPr>
        <b/>
        <sz val="11"/>
        <rFont val="Times New Roman"/>
        <family val="1"/>
        <charset val="204"/>
      </rPr>
      <t xml:space="preserve">По итогам гонки: </t>
    </r>
    <r>
      <rPr>
        <sz val="11"/>
        <rFont val="Times New Roman"/>
        <family val="1"/>
        <charset val="204"/>
      </rPr>
      <t xml:space="preserve">| субъектов РФ  |  </t>
    </r>
    <r>
      <rPr>
        <b/>
        <sz val="11"/>
        <rFont val="Times New Roman"/>
        <family val="1"/>
        <charset val="204"/>
      </rPr>
      <t>Выполнено по ЕВСК:</t>
    </r>
    <r>
      <rPr>
        <sz val="11"/>
        <rFont val="Times New Roman"/>
        <family val="1"/>
        <charset val="204"/>
      </rPr>
      <t xml:space="preserve">    | МСМК  | МС | КМС |    1 р.   |</t>
    </r>
  </si>
  <si>
    <t>нф</t>
  </si>
  <si>
    <t xml:space="preserve">                               |             5              |                                         |       0      |   0   |    8    |      0     | </t>
  </si>
  <si>
    <t>КМС</t>
  </si>
  <si>
    <r>
      <t>МЕСТО ПРОВЕДЕНИЯ:</t>
    </r>
    <r>
      <rPr>
        <sz val="11"/>
        <rFont val="Times New Roman"/>
        <family val="1"/>
        <charset val="204"/>
      </rPr>
      <t xml:space="preserve"> пгт. Пушкинские Горы</t>
    </r>
  </si>
  <si>
    <t>№ ВРВС: 0080211811Я</t>
  </si>
  <si>
    <t xml:space="preserve"> МАКСИМАЛЬНЫЙ ПЕРЕПАД (HD): 120</t>
  </si>
  <si>
    <t xml:space="preserve"> СУММА ПЕРЕПАДОВ (ТС): 371</t>
  </si>
  <si>
    <t>ОБЩАЯ ПРОТЯЖЕННОСТЬ / ЭТАПОВ:</t>
  </si>
  <si>
    <t>1 СР</t>
  </si>
  <si>
    <t>2 СР</t>
  </si>
  <si>
    <t>№ ЕКП 2021: 32530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</si>
</sst>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00"/>
    <numFmt numFmtId="166" formatCode="hh:mm:ss.0"/>
  </numFmts>
  <fonts count="19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3">
    <xf numFmtId="0" fontId="0" fillId="0" borderId="0" xfId="0"/>
    <xf numFmtId="0" fontId="7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9" fillId="0" borderId="1" xfId="8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/>
    <xf numFmtId="0" fontId="12" fillId="0" borderId="0" xfId="0" applyFont="1" applyBorder="1" applyAlignment="1">
      <alignment vertical="center"/>
    </xf>
    <xf numFmtId="0" fontId="14" fillId="0" borderId="22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7" fillId="0" borderId="2" xfId="0" applyFont="1" applyBorder="1"/>
    <xf numFmtId="0" fontId="17" fillId="0" borderId="2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7" fillId="0" borderId="6" xfId="0" applyFont="1" applyFill="1" applyBorder="1" applyAlignment="1">
      <alignment horizontal="right" vertical="center"/>
    </xf>
    <xf numFmtId="46" fontId="8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7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8" xfId="0" applyFont="1" applyBorder="1" applyAlignment="1">
      <alignment horizontal="justify"/>
    </xf>
    <xf numFmtId="0" fontId="18" fillId="0" borderId="8" xfId="8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17" fillId="0" borderId="4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0" fillId="2" borderId="1" xfId="3" applyFont="1" applyFill="1" applyBorder="1" applyAlignment="1">
      <alignment horizontal="center" vertical="center" wrapText="1"/>
    </xf>
    <xf numFmtId="47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7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9" fillId="0" borderId="25" xfId="8" applyFont="1" applyFill="1" applyBorder="1" applyAlignment="1">
      <alignment horizontal="left" vertical="center" wrapText="1"/>
    </xf>
    <xf numFmtId="166" fontId="8" fillId="0" borderId="25" xfId="0" applyNumberFormat="1" applyFont="1" applyFill="1" applyBorder="1" applyAlignment="1">
      <alignment horizontal="center" vertical="center"/>
    </xf>
    <xf numFmtId="46" fontId="8" fillId="0" borderId="25" xfId="0" applyNumberFormat="1" applyFont="1" applyBorder="1" applyAlignment="1">
      <alignment horizontal="center" vertical="center"/>
    </xf>
    <xf numFmtId="166" fontId="8" fillId="0" borderId="25" xfId="0" applyNumberFormat="1" applyFont="1" applyBorder="1" applyAlignment="1">
      <alignment horizontal="center" vertical="center"/>
    </xf>
    <xf numFmtId="47" fontId="8" fillId="0" borderId="25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47" fontId="8" fillId="0" borderId="25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/>
    </xf>
    <xf numFmtId="0" fontId="17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9" fontId="17" fillId="3" borderId="17" xfId="0" applyNumberFormat="1" applyFont="1" applyFill="1" applyBorder="1" applyAlignment="1">
      <alignment horizontal="right" vertical="center"/>
    </xf>
    <xf numFmtId="2" fontId="8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right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2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8000000}"/>
    <cellStyle name="Обычный_ID4938_RS_1" xfId="8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569991</xdr:colOff>
      <xdr:row>0</xdr:row>
      <xdr:rowOff>105835</xdr:rowOff>
    </xdr:from>
    <xdr:to>
      <xdr:col>3</xdr:col>
      <xdr:colOff>592667</xdr:colOff>
      <xdr:row>4</xdr:row>
      <xdr:rowOff>68409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441" y="105835"/>
          <a:ext cx="1078893" cy="8632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403679</xdr:colOff>
      <xdr:row>4</xdr:row>
      <xdr:rowOff>20045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7129" cy="917512"/>
        </a:xfrm>
        <a:prstGeom prst="rect">
          <a:avLst/>
        </a:prstGeom>
      </xdr:spPr>
    </xdr:pic>
    <xdr:clientData/>
  </xdr:twoCellAnchor>
  <xdr:twoCellAnchor editAs="oneCell">
    <xdr:from>
      <xdr:col>15</xdr:col>
      <xdr:colOff>783167</xdr:colOff>
      <xdr:row>0</xdr:row>
      <xdr:rowOff>75407</xdr:rowOff>
    </xdr:from>
    <xdr:to>
      <xdr:col>16</xdr:col>
      <xdr:colOff>751185</xdr:colOff>
      <xdr:row>3</xdr:row>
      <xdr:rowOff>247765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6198" y="75407"/>
          <a:ext cx="849081" cy="839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X55"/>
  <sheetViews>
    <sheetView tabSelected="1" view="pageBreakPreview" topLeftCell="A14" zoomScale="80" zoomScaleNormal="100" zoomScaleSheetLayoutView="80" workbookViewId="0">
      <selection activeCell="I42" sqref="I42"/>
    </sheetView>
  </sheetViews>
  <sheetFormatPr baseColWidth="10" defaultColWidth="9.1640625" defaultRowHeight="13"/>
  <cols>
    <col min="1" max="1" width="7" style="12" customWidth="1"/>
    <col min="2" max="2" width="7" style="65" customWidth="1"/>
    <col min="3" max="3" width="15.83203125" style="65" customWidth="1"/>
    <col min="4" max="4" width="22.5" style="1" customWidth="1"/>
    <col min="5" max="5" width="13.83203125" style="1" customWidth="1"/>
    <col min="6" max="6" width="11.5" style="1" customWidth="1"/>
    <col min="7" max="7" width="21" style="1" customWidth="1"/>
    <col min="8" max="12" width="11.6640625" style="1" customWidth="1"/>
    <col min="13" max="13" width="12.83203125" style="1" customWidth="1"/>
    <col min="14" max="14" width="11.83203125" style="1" customWidth="1"/>
    <col min="15" max="15" width="10" style="1" customWidth="1"/>
    <col min="16" max="17" width="13.33203125" style="1" customWidth="1"/>
    <col min="18" max="16384" width="9.1640625" style="1"/>
  </cols>
  <sheetData>
    <row r="1" spans="1:22" ht="15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22" ht="15.75" customHeight="1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2" ht="20">
      <c r="A3" s="124" t="s">
        <v>11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22" ht="20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T4" s="13"/>
    </row>
    <row r="5" spans="1:22" ht="7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T5" s="13"/>
    </row>
    <row r="6" spans="1:22" s="14" customFormat="1" ht="28">
      <c r="A6" s="125" t="s">
        <v>16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V6" s="13"/>
    </row>
    <row r="7" spans="1:22" s="14" customFormat="1" ht="18" customHeight="1">
      <c r="A7" s="123" t="s">
        <v>18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22" s="14" customFormat="1" ht="4.5" customHeight="1" thickBot="1">
      <c r="A8" s="8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22" ht="18" customHeight="1" thickTop="1">
      <c r="A9" s="126" t="s">
        <v>23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8"/>
    </row>
    <row r="10" spans="1:22" ht="18" customHeight="1">
      <c r="A10" s="118" t="s">
        <v>32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20"/>
    </row>
    <row r="11" spans="1:22" ht="19.5" customHeight="1">
      <c r="A11" s="118" t="s">
        <v>43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20"/>
    </row>
    <row r="12" spans="1:22" ht="5.25" customHeight="1">
      <c r="A12" s="8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22" ht="16">
      <c r="A13" s="87" t="s">
        <v>75</v>
      </c>
      <c r="B13" s="18"/>
      <c r="C13" s="18"/>
      <c r="D13" s="19"/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20"/>
      <c r="P13" s="22"/>
      <c r="Q13" s="10" t="s">
        <v>76</v>
      </c>
    </row>
    <row r="14" spans="1:22" ht="16">
      <c r="A14" s="88" t="s">
        <v>70</v>
      </c>
      <c r="B14" s="23"/>
      <c r="C14" s="23"/>
      <c r="D14" s="24"/>
      <c r="E14" s="24"/>
      <c r="F14" s="24"/>
      <c r="G14" s="25"/>
      <c r="H14" s="24"/>
      <c r="I14" s="24"/>
      <c r="J14" s="24"/>
      <c r="K14" s="24"/>
      <c r="L14" s="24"/>
      <c r="M14" s="24"/>
      <c r="N14" s="24"/>
      <c r="O14" s="24"/>
      <c r="P14" s="26"/>
      <c r="Q14" s="27" t="s">
        <v>82</v>
      </c>
    </row>
    <row r="15" spans="1:22" ht="14">
      <c r="A15" s="129" t="s">
        <v>10</v>
      </c>
      <c r="B15" s="130"/>
      <c r="C15" s="130"/>
      <c r="D15" s="130"/>
      <c r="E15" s="130"/>
      <c r="F15" s="130"/>
      <c r="G15" s="131"/>
      <c r="H15" s="28" t="s">
        <v>1</v>
      </c>
      <c r="I15" s="29"/>
      <c r="J15" s="29"/>
      <c r="K15" s="29"/>
      <c r="L15" s="29"/>
      <c r="M15" s="29"/>
      <c r="N15" s="29"/>
      <c r="O15" s="29"/>
      <c r="P15" s="29"/>
      <c r="Q15" s="30"/>
    </row>
    <row r="16" spans="1:22" ht="14">
      <c r="A16" s="89" t="s">
        <v>19</v>
      </c>
      <c r="B16" s="31"/>
      <c r="C16" s="31"/>
      <c r="D16" s="32"/>
      <c r="E16" s="33"/>
      <c r="F16" s="32"/>
      <c r="G16" s="34"/>
      <c r="H16" s="35"/>
      <c r="I16" s="36"/>
      <c r="J16" s="36"/>
      <c r="K16" s="36"/>
      <c r="L16" s="36"/>
      <c r="M16" s="36"/>
      <c r="N16" s="37"/>
      <c r="O16" s="37"/>
      <c r="P16" s="37"/>
      <c r="Q16" s="95"/>
    </row>
    <row r="17" spans="1:24" ht="14">
      <c r="A17" s="89" t="s">
        <v>20</v>
      </c>
      <c r="B17" s="31"/>
      <c r="C17" s="31"/>
      <c r="D17" s="38"/>
      <c r="E17" s="33"/>
      <c r="F17" s="32"/>
      <c r="G17" s="34" t="s">
        <v>41</v>
      </c>
      <c r="H17" s="35" t="s">
        <v>77</v>
      </c>
      <c r="I17" s="36"/>
      <c r="J17" s="36"/>
      <c r="K17" s="36"/>
      <c r="L17" s="36"/>
      <c r="M17" s="36"/>
      <c r="N17" s="37"/>
      <c r="O17" s="37"/>
      <c r="P17" s="37"/>
      <c r="Q17" s="95"/>
    </row>
    <row r="18" spans="1:24" ht="14">
      <c r="A18" s="89" t="s">
        <v>21</v>
      </c>
      <c r="B18" s="31"/>
      <c r="C18" s="31"/>
      <c r="D18" s="38"/>
      <c r="E18" s="33"/>
      <c r="F18" s="32"/>
      <c r="G18" s="34" t="s">
        <v>42</v>
      </c>
      <c r="H18" s="35" t="s">
        <v>78</v>
      </c>
      <c r="I18" s="36"/>
      <c r="J18" s="36"/>
      <c r="K18" s="36"/>
      <c r="L18" s="36"/>
      <c r="M18" s="36"/>
      <c r="N18" s="37"/>
      <c r="O18" s="37"/>
      <c r="P18" s="37"/>
      <c r="Q18" s="95"/>
    </row>
    <row r="19" spans="1:24" ht="15" thickBot="1">
      <c r="A19" s="89" t="s">
        <v>17</v>
      </c>
      <c r="B19" s="39"/>
      <c r="C19" s="39"/>
      <c r="D19" s="40"/>
      <c r="E19" s="40"/>
      <c r="F19" s="40"/>
      <c r="G19" s="41" t="s">
        <v>44</v>
      </c>
      <c r="H19" s="35" t="s">
        <v>79</v>
      </c>
      <c r="I19" s="36"/>
      <c r="J19" s="36"/>
      <c r="K19" s="36"/>
      <c r="L19" s="98">
        <v>238.5</v>
      </c>
      <c r="M19" s="36"/>
      <c r="N19" s="37"/>
      <c r="O19" s="37"/>
      <c r="P19" s="37"/>
      <c r="Q19" s="99">
        <v>5</v>
      </c>
    </row>
    <row r="20" spans="1:24" ht="7.5" customHeight="1" thickTop="1">
      <c r="A20" s="90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</row>
    <row r="21" spans="1:24" s="11" customFormat="1" ht="21" customHeight="1">
      <c r="A21" s="132" t="s">
        <v>7</v>
      </c>
      <c r="B21" s="121" t="s">
        <v>13</v>
      </c>
      <c r="C21" s="121" t="s">
        <v>22</v>
      </c>
      <c r="D21" s="121" t="s">
        <v>2</v>
      </c>
      <c r="E21" s="121" t="s">
        <v>69</v>
      </c>
      <c r="F21" s="121" t="s">
        <v>9</v>
      </c>
      <c r="G21" s="121" t="s">
        <v>14</v>
      </c>
      <c r="H21" s="121" t="s">
        <v>33</v>
      </c>
      <c r="I21" s="121"/>
      <c r="J21" s="121"/>
      <c r="K21" s="121"/>
      <c r="L21" s="121"/>
      <c r="M21" s="121" t="s">
        <v>8</v>
      </c>
      <c r="N21" s="121" t="s">
        <v>31</v>
      </c>
      <c r="O21" s="121" t="s">
        <v>24</v>
      </c>
      <c r="P21" s="122" t="s">
        <v>30</v>
      </c>
      <c r="Q21" s="122" t="s">
        <v>15</v>
      </c>
    </row>
    <row r="22" spans="1:24" s="11" customFormat="1" ht="13.5" customHeight="1">
      <c r="A22" s="132"/>
      <c r="B22" s="121"/>
      <c r="C22" s="121"/>
      <c r="D22" s="121"/>
      <c r="E22" s="121"/>
      <c r="F22" s="121"/>
      <c r="G22" s="121"/>
      <c r="H22" s="69" t="s">
        <v>26</v>
      </c>
      <c r="I22" s="69" t="s">
        <v>27</v>
      </c>
      <c r="J22" s="69" t="s">
        <v>34</v>
      </c>
      <c r="K22" s="69" t="s">
        <v>35</v>
      </c>
      <c r="L22" s="69" t="s">
        <v>36</v>
      </c>
      <c r="M22" s="121"/>
      <c r="N22" s="121"/>
      <c r="O22" s="121"/>
      <c r="P22" s="122"/>
      <c r="Q22" s="122"/>
    </row>
    <row r="23" spans="1:24" s="46" customFormat="1" ht="26.25" customHeight="1">
      <c r="A23" s="5">
        <v>1</v>
      </c>
      <c r="B23" s="2">
        <v>28</v>
      </c>
      <c r="C23" s="2">
        <v>10089713260</v>
      </c>
      <c r="D23" s="3" t="s">
        <v>45</v>
      </c>
      <c r="E23" s="100">
        <v>38783</v>
      </c>
      <c r="F23" s="4" t="s">
        <v>80</v>
      </c>
      <c r="G23" s="3" t="s">
        <v>25</v>
      </c>
      <c r="H23" s="74">
        <v>6.1967592592592595E-2</v>
      </c>
      <c r="I23" s="74">
        <v>1.1750000000000002E-2</v>
      </c>
      <c r="J23" s="74">
        <v>8.622685185185186E-2</v>
      </c>
      <c r="K23" s="74">
        <v>6.5266203703703715E-2</v>
      </c>
      <c r="L23" s="74">
        <v>6.4791666666666664E-2</v>
      </c>
      <c r="M23" s="43">
        <f t="shared" ref="M23:M39" si="0">SUM(H23:L23)</f>
        <v>0.29000231481481487</v>
      </c>
      <c r="N23" s="44"/>
      <c r="O23" s="96">
        <v>34.28</v>
      </c>
      <c r="P23" s="70" t="s">
        <v>74</v>
      </c>
      <c r="Q23" s="71"/>
    </row>
    <row r="24" spans="1:24" s="46" customFormat="1" ht="26.25" customHeight="1">
      <c r="A24" s="5">
        <v>2</v>
      </c>
      <c r="B24" s="2">
        <v>41</v>
      </c>
      <c r="C24" s="2">
        <v>10078793383</v>
      </c>
      <c r="D24" s="3" t="s">
        <v>46</v>
      </c>
      <c r="E24" s="100">
        <v>38384</v>
      </c>
      <c r="F24" s="4" t="s">
        <v>80</v>
      </c>
      <c r="G24" s="9" t="s">
        <v>47</v>
      </c>
      <c r="H24" s="74">
        <v>6.2094907407407411E-2</v>
      </c>
      <c r="I24" s="74">
        <v>1.1888888888888888E-2</v>
      </c>
      <c r="J24" s="74">
        <v>8.6203703703703713E-2</v>
      </c>
      <c r="K24" s="74">
        <v>6.8645833333333336E-2</v>
      </c>
      <c r="L24" s="74">
        <v>6.475694444444445E-2</v>
      </c>
      <c r="M24" s="43">
        <f t="shared" si="0"/>
        <v>0.2935902777777778</v>
      </c>
      <c r="N24" s="74">
        <f t="shared" ref="N24:N39" si="1">M24-$M$23</f>
        <v>3.5879629629629317E-3</v>
      </c>
      <c r="O24" s="96">
        <v>33.909999999999997</v>
      </c>
      <c r="P24" s="70" t="s">
        <v>74</v>
      </c>
      <c r="Q24" s="2"/>
    </row>
    <row r="25" spans="1:24" s="46" customFormat="1" ht="26.25" customHeight="1">
      <c r="A25" s="5">
        <v>3</v>
      </c>
      <c r="B25" s="2">
        <v>29</v>
      </c>
      <c r="C25" s="2">
        <v>10101387818</v>
      </c>
      <c r="D25" s="3" t="s">
        <v>48</v>
      </c>
      <c r="E25" s="100">
        <v>38384</v>
      </c>
      <c r="F25" s="4" t="s">
        <v>80</v>
      </c>
      <c r="G25" s="3" t="s">
        <v>25</v>
      </c>
      <c r="H25" s="74">
        <v>6.5891203703703702E-2</v>
      </c>
      <c r="I25" s="74">
        <v>1.179976851851852E-2</v>
      </c>
      <c r="J25" s="74">
        <v>8.6458333333333345E-2</v>
      </c>
      <c r="K25" s="74">
        <v>7.064814814814814E-2</v>
      </c>
      <c r="L25" s="74">
        <v>6.5000000000000002E-2</v>
      </c>
      <c r="M25" s="43">
        <f t="shared" si="0"/>
        <v>0.2997974537037037</v>
      </c>
      <c r="N25" s="74">
        <f t="shared" si="1"/>
        <v>9.7951388888888324E-3</v>
      </c>
      <c r="O25" s="96">
        <v>33.19</v>
      </c>
      <c r="P25" s="70" t="s">
        <v>74</v>
      </c>
      <c r="Q25" s="71"/>
    </row>
    <row r="26" spans="1:24" s="46" customFormat="1" ht="26.25" customHeight="1">
      <c r="A26" s="5">
        <v>4</v>
      </c>
      <c r="B26" s="2">
        <v>35</v>
      </c>
      <c r="C26" s="2">
        <v>10111079330</v>
      </c>
      <c r="D26" s="3" t="s">
        <v>51</v>
      </c>
      <c r="E26" s="100">
        <v>38979</v>
      </c>
      <c r="F26" s="4" t="s">
        <v>80</v>
      </c>
      <c r="G26" s="3" t="s">
        <v>25</v>
      </c>
      <c r="H26" s="74">
        <v>6.9009259259259256E-2</v>
      </c>
      <c r="I26" s="74">
        <v>1.241435185185185E-2</v>
      </c>
      <c r="J26" s="74">
        <v>8.6423611111111118E-2</v>
      </c>
      <c r="K26" s="74">
        <v>6.7847222222222225E-2</v>
      </c>
      <c r="L26" s="74">
        <v>6.4942129629629627E-2</v>
      </c>
      <c r="M26" s="43">
        <f t="shared" si="0"/>
        <v>0.30063657407407407</v>
      </c>
      <c r="N26" s="74">
        <f t="shared" si="1"/>
        <v>1.0634259259259204E-2</v>
      </c>
      <c r="O26" s="96">
        <v>32.71</v>
      </c>
      <c r="P26" s="70" t="s">
        <v>74</v>
      </c>
      <c r="Q26" s="5"/>
    </row>
    <row r="27" spans="1:24" s="46" customFormat="1" ht="26.25" customHeight="1">
      <c r="A27" s="5">
        <v>5</v>
      </c>
      <c r="B27" s="2">
        <v>31</v>
      </c>
      <c r="C27" s="2">
        <v>10083214765</v>
      </c>
      <c r="D27" s="3" t="s">
        <v>50</v>
      </c>
      <c r="E27" s="100">
        <v>38652</v>
      </c>
      <c r="F27" s="4" t="s">
        <v>80</v>
      </c>
      <c r="G27" s="3" t="s">
        <v>25</v>
      </c>
      <c r="H27" s="74">
        <v>6.9009259259259256E-2</v>
      </c>
      <c r="I27" s="74">
        <v>1.1972222222222223E-2</v>
      </c>
      <c r="J27" s="74">
        <v>8.6400462962962957E-2</v>
      </c>
      <c r="K27" s="74">
        <v>6.880787037037038E-2</v>
      </c>
      <c r="L27" s="74">
        <v>6.5000000000000002E-2</v>
      </c>
      <c r="M27" s="43">
        <f t="shared" si="0"/>
        <v>0.30118981481481483</v>
      </c>
      <c r="N27" s="74">
        <f t="shared" si="1"/>
        <v>1.1187499999999961E-2</v>
      </c>
      <c r="O27" s="96">
        <v>33.08</v>
      </c>
      <c r="P27" s="70" t="s">
        <v>74</v>
      </c>
      <c r="Q27" s="71"/>
    </row>
    <row r="28" spans="1:24" s="46" customFormat="1" ht="26.25" customHeight="1">
      <c r="A28" s="5">
        <v>6</v>
      </c>
      <c r="B28" s="2">
        <v>30</v>
      </c>
      <c r="C28" s="2">
        <v>10093565473</v>
      </c>
      <c r="D28" s="3" t="s">
        <v>49</v>
      </c>
      <c r="E28" s="100">
        <v>38388</v>
      </c>
      <c r="F28" s="4" t="s">
        <v>80</v>
      </c>
      <c r="G28" s="3" t="s">
        <v>25</v>
      </c>
      <c r="H28" s="74">
        <v>6.8885416666666657E-2</v>
      </c>
      <c r="I28" s="74">
        <v>1.2302083333333333E-2</v>
      </c>
      <c r="J28" s="74">
        <v>9.0601851851851864E-2</v>
      </c>
      <c r="K28" s="74">
        <v>6.9166666666666668E-2</v>
      </c>
      <c r="L28" s="74">
        <v>6.5543981481481481E-2</v>
      </c>
      <c r="M28" s="43">
        <f t="shared" si="0"/>
        <v>0.30649999999999999</v>
      </c>
      <c r="N28" s="74">
        <f t="shared" si="1"/>
        <v>1.6497685185185129E-2</v>
      </c>
      <c r="O28" s="96">
        <v>32.43</v>
      </c>
      <c r="P28" s="70" t="s">
        <v>74</v>
      </c>
      <c r="Q28" s="71"/>
    </row>
    <row r="29" spans="1:24" s="46" customFormat="1" ht="26.25" customHeight="1">
      <c r="A29" s="5">
        <v>7</v>
      </c>
      <c r="B29" s="2">
        <v>36</v>
      </c>
      <c r="C29" s="2">
        <v>10111188252</v>
      </c>
      <c r="D29" s="3" t="s">
        <v>58</v>
      </c>
      <c r="E29" s="100">
        <v>38792</v>
      </c>
      <c r="F29" s="4" t="s">
        <v>80</v>
      </c>
      <c r="G29" s="3" t="s">
        <v>25</v>
      </c>
      <c r="H29" s="74">
        <v>7.2097222222222215E-2</v>
      </c>
      <c r="I29" s="74">
        <v>1.2239583333333333E-2</v>
      </c>
      <c r="J29" s="74">
        <v>8.6423611111111118E-2</v>
      </c>
      <c r="K29" s="74">
        <v>7.064814814814814E-2</v>
      </c>
      <c r="L29" s="74">
        <v>6.5115740740740738E-2</v>
      </c>
      <c r="M29" s="43">
        <f t="shared" si="0"/>
        <v>0.30652430555555554</v>
      </c>
      <c r="N29" s="74">
        <f t="shared" si="1"/>
        <v>1.6521990740740677E-2</v>
      </c>
      <c r="O29" s="96">
        <v>32.42</v>
      </c>
      <c r="P29" s="70" t="s">
        <v>74</v>
      </c>
      <c r="Q29" s="5"/>
      <c r="R29" s="1"/>
      <c r="S29" s="1"/>
      <c r="T29" s="1"/>
      <c r="U29" s="1"/>
      <c r="V29" s="1"/>
      <c r="W29" s="1"/>
      <c r="X29" s="1"/>
    </row>
    <row r="30" spans="1:24" s="46" customFormat="1" ht="26.25" customHeight="1">
      <c r="A30" s="5">
        <v>8</v>
      </c>
      <c r="B30" s="2">
        <v>26</v>
      </c>
      <c r="C30" s="2">
        <v>10088344146</v>
      </c>
      <c r="D30" s="3" t="s">
        <v>55</v>
      </c>
      <c r="E30" s="100">
        <v>38624</v>
      </c>
      <c r="F30" s="4" t="s">
        <v>80</v>
      </c>
      <c r="G30" s="3" t="s">
        <v>25</v>
      </c>
      <c r="H30" s="74">
        <v>6.9009259259259256E-2</v>
      </c>
      <c r="I30" s="74">
        <v>1.2386574074074072E-2</v>
      </c>
      <c r="J30" s="74">
        <v>8.6458333333333345E-2</v>
      </c>
      <c r="K30" s="74">
        <v>7.4108796296296298E-2</v>
      </c>
      <c r="L30" s="74">
        <v>6.4953703703703694E-2</v>
      </c>
      <c r="M30" s="43">
        <f t="shared" si="0"/>
        <v>0.30691666666666667</v>
      </c>
      <c r="N30" s="74">
        <f t="shared" si="1"/>
        <v>1.6914351851851805E-2</v>
      </c>
      <c r="O30" s="96">
        <v>32.409999999999997</v>
      </c>
      <c r="P30" s="70" t="s">
        <v>74</v>
      </c>
      <c r="Q30" s="71"/>
    </row>
    <row r="31" spans="1:24" s="46" customFormat="1" ht="26.25" customHeight="1">
      <c r="A31" s="5">
        <v>9</v>
      </c>
      <c r="B31" s="2">
        <v>40</v>
      </c>
      <c r="C31" s="2">
        <v>10104652068</v>
      </c>
      <c r="D31" s="3" t="s">
        <v>52</v>
      </c>
      <c r="E31" s="100">
        <v>38746</v>
      </c>
      <c r="F31" s="4" t="s">
        <v>80</v>
      </c>
      <c r="G31" s="9" t="s">
        <v>53</v>
      </c>
      <c r="H31" s="74">
        <v>6.9009259259259256E-2</v>
      </c>
      <c r="I31" s="74">
        <v>1.2726851851851852E-2</v>
      </c>
      <c r="J31" s="74">
        <v>8.6423611111111118E-2</v>
      </c>
      <c r="K31" s="74">
        <v>7.4652777777777776E-2</v>
      </c>
      <c r="L31" s="74">
        <v>6.7141203703703703E-2</v>
      </c>
      <c r="M31" s="43">
        <f t="shared" si="0"/>
        <v>0.30995370370370368</v>
      </c>
      <c r="N31" s="74">
        <f t="shared" si="1"/>
        <v>1.995138888888881E-2</v>
      </c>
      <c r="O31" s="96">
        <v>32.1</v>
      </c>
      <c r="P31" s="73"/>
      <c r="Q31" s="2"/>
    </row>
    <row r="32" spans="1:24" s="46" customFormat="1" ht="26.25" customHeight="1">
      <c r="A32" s="5">
        <v>10</v>
      </c>
      <c r="B32" s="5">
        <v>44</v>
      </c>
      <c r="C32" s="5">
        <v>10113513121</v>
      </c>
      <c r="D32" s="6" t="s">
        <v>66</v>
      </c>
      <c r="E32" s="100">
        <v>38928</v>
      </c>
      <c r="F32" s="4" t="s">
        <v>81</v>
      </c>
      <c r="G32" s="9" t="s">
        <v>63</v>
      </c>
      <c r="H32" s="74">
        <v>8.3302083333333332E-2</v>
      </c>
      <c r="I32" s="74">
        <v>1.1685185185185186E-2</v>
      </c>
      <c r="J32" s="74">
        <v>8.6319444444444449E-2</v>
      </c>
      <c r="K32" s="74">
        <v>7.4652777777777776E-2</v>
      </c>
      <c r="L32" s="74">
        <v>6.5000000000000002E-2</v>
      </c>
      <c r="M32" s="43">
        <f t="shared" si="0"/>
        <v>0.32095949074074076</v>
      </c>
      <c r="N32" s="74">
        <f t="shared" si="1"/>
        <v>3.0957175925925895E-2</v>
      </c>
      <c r="O32" s="96">
        <v>30.91</v>
      </c>
      <c r="P32" s="73"/>
      <c r="Q32" s="2"/>
    </row>
    <row r="33" spans="1:24" ht="26.25" customHeight="1">
      <c r="A33" s="5">
        <v>11</v>
      </c>
      <c r="B33" s="2">
        <v>33</v>
      </c>
      <c r="C33" s="2">
        <v>10111016480</v>
      </c>
      <c r="D33" s="3" t="s">
        <v>56</v>
      </c>
      <c r="E33" s="100">
        <v>38870</v>
      </c>
      <c r="F33" s="4" t="s">
        <v>80</v>
      </c>
      <c r="G33" s="3" t="s">
        <v>25</v>
      </c>
      <c r="H33" s="74">
        <v>6.9009259259259256E-2</v>
      </c>
      <c r="I33" s="74">
        <v>1.2667824074074074E-2</v>
      </c>
      <c r="J33" s="74">
        <v>8.6840277777777766E-2</v>
      </c>
      <c r="K33" s="74">
        <v>8.9120370370370364E-2</v>
      </c>
      <c r="L33" s="74">
        <v>6.5277777777777782E-2</v>
      </c>
      <c r="M33" s="43">
        <f t="shared" si="0"/>
        <v>0.32291550925925921</v>
      </c>
      <c r="N33" s="74">
        <f t="shared" si="1"/>
        <v>3.2913194444444349E-2</v>
      </c>
      <c r="O33" s="96">
        <v>30.81</v>
      </c>
      <c r="P33" s="70"/>
      <c r="Q33" s="71"/>
      <c r="R33" s="46"/>
      <c r="S33" s="46"/>
      <c r="T33" s="46"/>
      <c r="U33" s="46"/>
      <c r="V33" s="46"/>
      <c r="W33" s="46"/>
      <c r="X33" s="46"/>
    </row>
    <row r="34" spans="1:24" s="46" customFormat="1" ht="26.25" customHeight="1">
      <c r="A34" s="5">
        <v>12</v>
      </c>
      <c r="B34" s="2">
        <v>32</v>
      </c>
      <c r="C34" s="2">
        <v>10083214159</v>
      </c>
      <c r="D34" s="3" t="s">
        <v>54</v>
      </c>
      <c r="E34" s="100">
        <v>38697</v>
      </c>
      <c r="F34" s="4" t="s">
        <v>80</v>
      </c>
      <c r="G34" s="3" t="s">
        <v>25</v>
      </c>
      <c r="H34" s="74">
        <v>6.9009259259259256E-2</v>
      </c>
      <c r="I34" s="74">
        <v>1.2601851851851852E-2</v>
      </c>
      <c r="J34" s="74">
        <v>9.447916666666667E-2</v>
      </c>
      <c r="K34" s="74">
        <v>9.1469907407407403E-2</v>
      </c>
      <c r="L34" s="74">
        <v>6.5543981481481481E-2</v>
      </c>
      <c r="M34" s="43">
        <f t="shared" si="0"/>
        <v>0.3331041666666667</v>
      </c>
      <c r="N34" s="74">
        <f t="shared" si="1"/>
        <v>4.3101851851851836E-2</v>
      </c>
      <c r="O34" s="96">
        <v>29.86</v>
      </c>
      <c r="P34" s="70"/>
      <c r="Q34" s="71"/>
    </row>
    <row r="35" spans="1:24" s="46" customFormat="1" ht="26.25" customHeight="1">
      <c r="A35" s="5">
        <v>13</v>
      </c>
      <c r="B35" s="5">
        <v>43</v>
      </c>
      <c r="C35" s="5">
        <v>10113512313</v>
      </c>
      <c r="D35" s="6" t="s">
        <v>62</v>
      </c>
      <c r="E35" s="100">
        <v>38932</v>
      </c>
      <c r="F35" s="4" t="s">
        <v>81</v>
      </c>
      <c r="G35" s="9" t="s">
        <v>63</v>
      </c>
      <c r="H35" s="74">
        <v>7.8009259259259264E-2</v>
      </c>
      <c r="I35" s="74">
        <v>1.2010416666666668E-2</v>
      </c>
      <c r="J35" s="74">
        <v>8.6863425925925927E-2</v>
      </c>
      <c r="K35" s="74">
        <v>9.1469907407407403E-2</v>
      </c>
      <c r="L35" s="74">
        <v>6.5543981481481481E-2</v>
      </c>
      <c r="M35" s="43">
        <f t="shared" si="0"/>
        <v>0.33389699074074075</v>
      </c>
      <c r="N35" s="74">
        <f t="shared" si="1"/>
        <v>4.3894675925925886E-2</v>
      </c>
      <c r="O35" s="96">
        <v>29.52</v>
      </c>
      <c r="P35" s="70"/>
      <c r="Q35" s="71"/>
    </row>
    <row r="36" spans="1:24" s="46" customFormat="1" ht="26.25" customHeight="1">
      <c r="A36" s="5">
        <v>14</v>
      </c>
      <c r="B36" s="2">
        <v>37</v>
      </c>
      <c r="C36" s="2">
        <v>10114923055</v>
      </c>
      <c r="D36" s="3" t="s">
        <v>60</v>
      </c>
      <c r="E36" s="100">
        <v>38813</v>
      </c>
      <c r="F36" s="4" t="s">
        <v>80</v>
      </c>
      <c r="G36" s="9" t="s">
        <v>53</v>
      </c>
      <c r="H36" s="74">
        <v>7.2725694444444447E-2</v>
      </c>
      <c r="I36" s="74">
        <v>1.2792824074074075E-2</v>
      </c>
      <c r="J36" s="74">
        <v>9.268518518518519E-2</v>
      </c>
      <c r="K36" s="74">
        <v>9.1469907407407403E-2</v>
      </c>
      <c r="L36" s="74">
        <v>6.5162037037037032E-2</v>
      </c>
      <c r="M36" s="43">
        <f t="shared" si="0"/>
        <v>0.33483564814814815</v>
      </c>
      <c r="N36" s="74">
        <f t="shared" si="1"/>
        <v>4.4833333333333281E-2</v>
      </c>
      <c r="O36" s="96">
        <v>29.69</v>
      </c>
      <c r="P36" s="73"/>
      <c r="Q36" s="2"/>
    </row>
    <row r="37" spans="1:24" s="46" customFormat="1" ht="26.25" customHeight="1">
      <c r="A37" s="5">
        <v>15</v>
      </c>
      <c r="B37" s="2">
        <v>34</v>
      </c>
      <c r="C37" s="2">
        <v>10111044267</v>
      </c>
      <c r="D37" s="3" t="s">
        <v>61</v>
      </c>
      <c r="E37" s="100">
        <v>38913</v>
      </c>
      <c r="F37" s="4" t="s">
        <v>80</v>
      </c>
      <c r="G37" s="3" t="s">
        <v>25</v>
      </c>
      <c r="H37" s="74">
        <v>7.7321759259259257E-2</v>
      </c>
      <c r="I37" s="74">
        <v>1.2869212962962963E-2</v>
      </c>
      <c r="J37" s="74">
        <v>9.1446759259259255E-2</v>
      </c>
      <c r="K37" s="74">
        <v>9.1469907407407403E-2</v>
      </c>
      <c r="L37" s="74">
        <v>6.5740740740740738E-2</v>
      </c>
      <c r="M37" s="43">
        <f t="shared" si="0"/>
        <v>0.33884837962962966</v>
      </c>
      <c r="N37" s="74">
        <f t="shared" si="1"/>
        <v>4.8846064814814794E-2</v>
      </c>
      <c r="O37" s="96">
        <v>29.34</v>
      </c>
      <c r="P37" s="44"/>
      <c r="Q37" s="72"/>
    </row>
    <row r="38" spans="1:24" s="46" customFormat="1" ht="26.25" customHeight="1">
      <c r="A38" s="5">
        <v>16</v>
      </c>
      <c r="B38" s="2">
        <v>25</v>
      </c>
      <c r="C38" s="2">
        <v>10104582754</v>
      </c>
      <c r="D38" s="3" t="s">
        <v>64</v>
      </c>
      <c r="E38" s="100">
        <v>38833</v>
      </c>
      <c r="F38" s="4" t="s">
        <v>80</v>
      </c>
      <c r="G38" s="3" t="s">
        <v>65</v>
      </c>
      <c r="H38" s="74">
        <v>8.3302083333333332E-2</v>
      </c>
      <c r="I38" s="74">
        <v>1.2844907407407407E-2</v>
      </c>
      <c r="J38" s="74">
        <v>9.8090277777777776E-2</v>
      </c>
      <c r="K38" s="74">
        <v>8.6979166666666663E-2</v>
      </c>
      <c r="L38" s="74">
        <v>6.9618055555555558E-2</v>
      </c>
      <c r="M38" s="43">
        <f t="shared" si="0"/>
        <v>0.35083449074074075</v>
      </c>
      <c r="N38" s="74">
        <f t="shared" si="1"/>
        <v>6.083217592592588E-2</v>
      </c>
      <c r="O38" s="96">
        <v>28.9</v>
      </c>
      <c r="P38" s="70"/>
      <c r="Q38" s="71"/>
    </row>
    <row r="39" spans="1:24" s="46" customFormat="1" ht="26.25" customHeight="1">
      <c r="A39" s="5">
        <v>17</v>
      </c>
      <c r="B39" s="2">
        <v>38</v>
      </c>
      <c r="C39" s="2">
        <v>10115801513</v>
      </c>
      <c r="D39" s="3" t="s">
        <v>67</v>
      </c>
      <c r="E39" s="100">
        <v>38760</v>
      </c>
      <c r="F39" s="4" t="s">
        <v>80</v>
      </c>
      <c r="G39" s="9" t="s">
        <v>53</v>
      </c>
      <c r="H39" s="74">
        <v>8.3302083333333332E-2</v>
      </c>
      <c r="I39" s="74">
        <v>1.3651620370370371E-2</v>
      </c>
      <c r="J39" s="74">
        <v>9.8090277777777776E-2</v>
      </c>
      <c r="K39" s="74">
        <v>9.1469907407407403E-2</v>
      </c>
      <c r="L39" s="74">
        <v>6.9618055555555558E-2</v>
      </c>
      <c r="M39" s="43">
        <f t="shared" si="0"/>
        <v>0.35613194444444446</v>
      </c>
      <c r="N39" s="74">
        <f t="shared" si="1"/>
        <v>6.6129629629629594E-2</v>
      </c>
      <c r="O39" s="96">
        <v>27.93</v>
      </c>
      <c r="P39" s="73"/>
      <c r="Q39" s="2"/>
    </row>
    <row r="40" spans="1:24" s="46" customFormat="1" ht="26.25" customHeight="1">
      <c r="A40" s="5" t="s">
        <v>72</v>
      </c>
      <c r="B40" s="5">
        <v>39</v>
      </c>
      <c r="C40" s="5">
        <v>10113341955</v>
      </c>
      <c r="D40" s="6" t="s">
        <v>59</v>
      </c>
      <c r="E40" s="100">
        <v>39080</v>
      </c>
      <c r="F40" s="4" t="s">
        <v>80</v>
      </c>
      <c r="G40" s="9" t="s">
        <v>53</v>
      </c>
      <c r="H40" s="74">
        <v>7.262615740740741E-2</v>
      </c>
      <c r="I40" s="74">
        <v>1.3378472222222222E-2</v>
      </c>
      <c r="J40" s="74">
        <v>9.8090277777777776E-2</v>
      </c>
      <c r="K40" s="74">
        <v>9.1469907407407403E-2</v>
      </c>
      <c r="L40" s="42"/>
      <c r="M40" s="43"/>
      <c r="N40" s="74"/>
      <c r="O40" s="45"/>
      <c r="P40" s="73"/>
      <c r="Q40" s="2"/>
    </row>
    <row r="41" spans="1:24" s="46" customFormat="1" ht="26.25" customHeight="1">
      <c r="A41" s="5" t="s">
        <v>72</v>
      </c>
      <c r="B41" s="2">
        <v>27</v>
      </c>
      <c r="C41" s="2">
        <v>10077285035</v>
      </c>
      <c r="D41" s="3" t="s">
        <v>68</v>
      </c>
      <c r="E41" s="100">
        <v>38627</v>
      </c>
      <c r="F41" s="4" t="s">
        <v>81</v>
      </c>
      <c r="G41" s="3" t="s">
        <v>25</v>
      </c>
      <c r="H41" s="74">
        <v>8.6253472222222224E-2</v>
      </c>
      <c r="I41" s="74">
        <v>1.6625000000000001E-2</v>
      </c>
      <c r="J41" s="74">
        <v>9.8090277777777776E-2</v>
      </c>
      <c r="K41" s="42"/>
      <c r="L41" s="42"/>
      <c r="M41" s="43"/>
      <c r="N41" s="44"/>
      <c r="O41" s="45"/>
      <c r="P41" s="70"/>
      <c r="Q41" s="71"/>
    </row>
    <row r="42" spans="1:24" s="46" customFormat="1" ht="26.25" customHeight="1" thickBot="1">
      <c r="A42" s="5" t="s">
        <v>72</v>
      </c>
      <c r="B42" s="75">
        <v>42</v>
      </c>
      <c r="C42" s="75">
        <v>10092179585</v>
      </c>
      <c r="D42" s="76" t="s">
        <v>57</v>
      </c>
      <c r="E42" s="101">
        <v>38470</v>
      </c>
      <c r="F42" s="77" t="s">
        <v>80</v>
      </c>
      <c r="G42" s="78" t="s">
        <v>47</v>
      </c>
      <c r="H42" s="79">
        <v>7.0078703703703712E-2</v>
      </c>
      <c r="I42" s="80"/>
      <c r="J42" s="80"/>
      <c r="K42" s="80"/>
      <c r="L42" s="80"/>
      <c r="M42" s="81"/>
      <c r="N42" s="82"/>
      <c r="O42" s="83"/>
      <c r="P42" s="84"/>
      <c r="Q42" s="75"/>
    </row>
    <row r="43" spans="1:24" ht="24.75" customHeight="1" thickTop="1" thickBot="1">
      <c r="A43" s="91"/>
      <c r="B43" s="47"/>
      <c r="C43" s="47"/>
      <c r="D43" s="48"/>
      <c r="E43" s="49"/>
      <c r="F43" s="50"/>
      <c r="G43" s="51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24" ht="24.75" customHeight="1" thickTop="1">
      <c r="A44" s="108" t="s">
        <v>5</v>
      </c>
      <c r="B44" s="106"/>
      <c r="C44" s="106"/>
      <c r="D44" s="106"/>
      <c r="E44" s="106"/>
      <c r="F44" s="106"/>
      <c r="G44" s="106"/>
      <c r="H44" s="106" t="s">
        <v>6</v>
      </c>
      <c r="I44" s="106"/>
      <c r="J44" s="106"/>
      <c r="K44" s="106"/>
      <c r="L44" s="106"/>
      <c r="M44" s="106"/>
      <c r="N44" s="106"/>
      <c r="O44" s="106"/>
      <c r="P44" s="106"/>
      <c r="Q44" s="107"/>
    </row>
    <row r="45" spans="1:24" ht="24.75" customHeight="1">
      <c r="A45" s="92" t="s">
        <v>28</v>
      </c>
      <c r="B45" s="53"/>
      <c r="C45" s="53"/>
      <c r="D45" s="53"/>
      <c r="E45" s="53"/>
      <c r="F45" s="53"/>
      <c r="G45" s="54"/>
      <c r="H45" s="55" t="s">
        <v>38</v>
      </c>
      <c r="I45" s="56"/>
      <c r="J45" s="56"/>
      <c r="K45" s="56"/>
      <c r="L45" s="56"/>
      <c r="M45" s="56"/>
      <c r="N45" s="53"/>
      <c r="O45" s="53"/>
      <c r="P45" s="53"/>
      <c r="Q45" s="57"/>
    </row>
    <row r="46" spans="1:24" ht="24.75" customHeight="1">
      <c r="A46" s="92" t="s">
        <v>29</v>
      </c>
      <c r="B46" s="37"/>
      <c r="C46" s="37"/>
      <c r="D46" s="37"/>
      <c r="E46" s="37"/>
      <c r="F46" s="37"/>
      <c r="G46" s="58"/>
      <c r="H46" s="59" t="s">
        <v>37</v>
      </c>
      <c r="I46" s="40"/>
      <c r="J46" s="40"/>
      <c r="K46" s="40"/>
      <c r="L46" s="40"/>
      <c r="M46" s="40"/>
      <c r="N46" s="60"/>
      <c r="O46" s="60"/>
      <c r="P46" s="60"/>
      <c r="Q46" s="61"/>
    </row>
    <row r="47" spans="1:24" ht="24.75" customHeight="1">
      <c r="A47" s="93"/>
      <c r="B47" s="62"/>
      <c r="C47" s="62"/>
      <c r="D47" s="62"/>
      <c r="E47" s="62"/>
      <c r="F47" s="62"/>
      <c r="G47" s="58"/>
      <c r="H47" s="55" t="s">
        <v>71</v>
      </c>
      <c r="I47" s="56"/>
      <c r="J47" s="56"/>
      <c r="K47" s="56"/>
      <c r="L47" s="56"/>
      <c r="M47" s="56"/>
      <c r="N47" s="53"/>
      <c r="O47" s="53"/>
      <c r="P47" s="53"/>
      <c r="Q47" s="57"/>
      <c r="R47" s="63"/>
      <c r="S47" s="63"/>
      <c r="T47" s="63"/>
      <c r="U47" s="63"/>
      <c r="V47" s="63"/>
      <c r="W47" s="63"/>
      <c r="X47" s="63"/>
    </row>
    <row r="48" spans="1:24" ht="24.75" customHeight="1">
      <c r="A48" s="93"/>
      <c r="B48" s="62"/>
      <c r="C48" s="62"/>
      <c r="D48" s="62"/>
      <c r="E48" s="62"/>
      <c r="F48" s="62"/>
      <c r="G48" s="58"/>
      <c r="H48" s="59" t="s">
        <v>73</v>
      </c>
      <c r="I48" s="40"/>
      <c r="J48" s="40"/>
      <c r="K48" s="40"/>
      <c r="L48" s="40"/>
      <c r="M48" s="40"/>
      <c r="N48" s="60"/>
      <c r="O48" s="60"/>
      <c r="P48" s="60"/>
      <c r="Q48" s="61"/>
      <c r="R48" s="64"/>
      <c r="S48" s="64"/>
      <c r="T48" s="64"/>
      <c r="U48" s="64"/>
      <c r="V48" s="64"/>
      <c r="W48" s="64"/>
      <c r="X48" s="64"/>
    </row>
    <row r="49" spans="1:17" ht="24.75" customHeight="1">
      <c r="A49" s="94"/>
      <c r="Q49" s="17"/>
    </row>
    <row r="50" spans="1:17" ht="24.75" customHeight="1">
      <c r="A50" s="112" t="s">
        <v>3</v>
      </c>
      <c r="B50" s="113"/>
      <c r="C50" s="113"/>
      <c r="D50" s="113" t="s">
        <v>12</v>
      </c>
      <c r="E50" s="113"/>
      <c r="F50" s="113"/>
      <c r="G50" s="113"/>
      <c r="H50" s="7" t="s">
        <v>4</v>
      </c>
      <c r="I50" s="7"/>
      <c r="J50" s="7"/>
      <c r="K50" s="7"/>
      <c r="L50" s="8"/>
    </row>
    <row r="51" spans="1:17" ht="24.75" customHeight="1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6"/>
    </row>
    <row r="52" spans="1:17" ht="24.7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17"/>
    </row>
    <row r="53" spans="1:17" ht="16">
      <c r="A53" s="102"/>
      <c r="B53" s="103"/>
      <c r="C53" s="103"/>
      <c r="D53" s="103"/>
      <c r="E53" s="104"/>
      <c r="F53" s="104"/>
      <c r="G53" s="104"/>
      <c r="H53" s="104"/>
      <c r="I53" s="104"/>
      <c r="J53" s="104"/>
      <c r="K53" s="104"/>
      <c r="L53" s="105"/>
    </row>
    <row r="54" spans="1:17" ht="17" thickBot="1">
      <c r="A54" s="109"/>
      <c r="B54" s="110"/>
      <c r="C54" s="110"/>
      <c r="D54" s="110" t="s">
        <v>41</v>
      </c>
      <c r="E54" s="110"/>
      <c r="F54" s="110"/>
      <c r="G54" s="110"/>
      <c r="H54" s="110" t="s">
        <v>42</v>
      </c>
      <c r="I54" s="110"/>
      <c r="J54" s="110"/>
      <c r="K54" s="110"/>
      <c r="L54" s="111"/>
    </row>
    <row r="55" spans="1:17" ht="14" thickTop="1"/>
  </sheetData>
  <sortState xmlns:xlrd2="http://schemas.microsoft.com/office/spreadsheetml/2017/richdata2" ref="A46:X49">
    <sortCondition descending="1" ref="H46:H49"/>
  </sortState>
  <mergeCells count="36">
    <mergeCell ref="A9:Q9"/>
    <mergeCell ref="A15:G15"/>
    <mergeCell ref="A21:A22"/>
    <mergeCell ref="B21:B22"/>
    <mergeCell ref="C21:C22"/>
    <mergeCell ref="D21:D22"/>
    <mergeCell ref="E21:E22"/>
    <mergeCell ref="Q21:Q22"/>
    <mergeCell ref="A10:Q10"/>
    <mergeCell ref="A7:Q7"/>
    <mergeCell ref="A1:Q1"/>
    <mergeCell ref="A2:Q2"/>
    <mergeCell ref="A3:Q3"/>
    <mergeCell ref="A4:Q4"/>
    <mergeCell ref="A6:Q6"/>
    <mergeCell ref="A11:Q11"/>
    <mergeCell ref="H21:L21"/>
    <mergeCell ref="P21:P22"/>
    <mergeCell ref="M21:M22"/>
    <mergeCell ref="F21:F22"/>
    <mergeCell ref="G21:G22"/>
    <mergeCell ref="N21:N22"/>
    <mergeCell ref="O21:O22"/>
    <mergeCell ref="A53:D53"/>
    <mergeCell ref="E53:L53"/>
    <mergeCell ref="H44:Q44"/>
    <mergeCell ref="A44:G44"/>
    <mergeCell ref="A54:C54"/>
    <mergeCell ref="D54:G54"/>
    <mergeCell ref="H54:L54"/>
    <mergeCell ref="A50:C50"/>
    <mergeCell ref="D50:G50"/>
    <mergeCell ref="A51:D51"/>
    <mergeCell ref="E51:L51"/>
    <mergeCell ref="A52:D52"/>
    <mergeCell ref="E52:L5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5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 итог</vt:lpstr>
      <vt:lpstr>'многодневная гонка итог'!Заголовки_для_печати</vt:lpstr>
      <vt:lpstr>'многодневная гонка итог'!Область_печати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2021-05-14T14:01:21Z</cp:lastPrinted>
  <dcterms:created xsi:type="dcterms:W3CDTF">1996-10-08T23:32:33Z</dcterms:created>
  <dcterms:modified xsi:type="dcterms:W3CDTF">2021-05-31T20:22:14Z</dcterms:modified>
</cp:coreProperties>
</file>