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E5792ADE-4EA8-4642-B06A-52586B8592BD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ком г. пресл. 4 км" sheetId="100" r:id="rId1"/>
  </sheets>
  <definedNames>
    <definedName name="_xlnm.Print_Area" localSheetId="0">'ком г. пресл. 4 км'!$A$1:$O$59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00" l="1"/>
  <c r="I26" i="100"/>
  <c r="H28" i="100"/>
  <c r="I28" i="100"/>
  <c r="M44" i="100"/>
  <c r="M47" i="100" s="1"/>
  <c r="M40" i="100"/>
  <c r="M43" i="100" s="1"/>
  <c r="M46" i="100" l="1"/>
  <c r="M41" i="100"/>
  <c r="M42" i="100"/>
  <c r="I35" i="100"/>
  <c r="H35" i="100"/>
  <c r="I34" i="100"/>
  <c r="H34" i="100"/>
  <c r="I33" i="100"/>
  <c r="H33" i="100"/>
  <c r="L47" i="100"/>
  <c r="K47" i="100"/>
  <c r="J47" i="100"/>
  <c r="I47" i="100"/>
  <c r="H47" i="100"/>
  <c r="L46" i="100"/>
  <c r="K46" i="100"/>
  <c r="J46" i="100"/>
  <c r="I46" i="100"/>
  <c r="H46" i="100"/>
  <c r="L45" i="100"/>
  <c r="K45" i="100"/>
  <c r="J45" i="100"/>
  <c r="I45" i="100"/>
  <c r="H45" i="100"/>
  <c r="L43" i="100"/>
  <c r="K43" i="100"/>
  <c r="J43" i="100"/>
  <c r="I43" i="100"/>
  <c r="L42" i="100"/>
  <c r="K42" i="100"/>
  <c r="J42" i="100"/>
  <c r="I42" i="100"/>
  <c r="L41" i="100"/>
  <c r="K41" i="100"/>
  <c r="J41" i="100"/>
  <c r="I41" i="100"/>
  <c r="H43" i="100"/>
  <c r="H42" i="100"/>
  <c r="H41" i="100"/>
  <c r="O35" i="100"/>
  <c r="O34" i="100"/>
  <c r="H29" i="100"/>
  <c r="I31" i="100"/>
  <c r="H31" i="100"/>
  <c r="I30" i="100"/>
  <c r="H30" i="100"/>
  <c r="I29" i="100"/>
  <c r="H24" i="100"/>
  <c r="I24" i="100"/>
  <c r="H25" i="100"/>
  <c r="I25" i="100"/>
  <c r="H26" i="100"/>
  <c r="M59" i="100" l="1"/>
  <c r="H59" i="100"/>
  <c r="E59" i="100"/>
</calcChain>
</file>

<file path=xl/sharedStrings.xml><?xml version="1.0" encoding="utf-8"?>
<sst xmlns="http://schemas.openxmlformats.org/spreadsheetml/2006/main" count="122" uniqueCount="95">
  <si>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</si>
  <si>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</si>
  <si>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</si>
  <si>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</si>
  <si>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</si>
  <si>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</si>
  <si>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</si>
  <si>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</si>
  <si>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</si>
  <si>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</si>
  <si>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</si>
  <si>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</si>
  <si>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</si>
  <si>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</si>
  <si>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</si>
  <si>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</si>
  <si>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</si>
  <si>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</si>
  <si>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</si>
  <si>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</si>
  <si>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</si>
  <si>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</si>
  <si>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</si>
  <si>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</si>
  <si>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</si>
  <si>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</si>
  <si>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</si>
  <si>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</si>
  <si>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</si>
  <si>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</si>
  <si>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</si>
  <si>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трек - командная гонка преследования 4 км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</si>
  <si>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</si>
  <si>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</si>
  <si>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</si>
  <si>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0,250/16</t>
  </si>
  <si>
    <t>0-1000 м</t>
  </si>
  <si>
    <t>1000-2000 м</t>
  </si>
  <si>
    <t>2000-3000 м</t>
  </si>
  <si>
    <t>3000-4000 м</t>
  </si>
  <si>
    <t>ДЛИНА ТРЕКА: 250 м</t>
  </si>
  <si>
    <t>№ ВРВС: 0080391611Я</t>
  </si>
  <si>
    <t>ДАТА ПРОВЕДЕНИЯ: 25 января 2023 года</t>
  </si>
  <si>
    <t>№ ЕКП 2023: 26263</t>
  </si>
  <si>
    <t>Афанасьева Е.А. (ВК, Свердловская область)</t>
  </si>
  <si>
    <t>Ярышева О.Ю. (ВК, )</t>
  </si>
  <si>
    <t>КУБОК РОССИИ</t>
  </si>
  <si>
    <t>Температура: +22</t>
  </si>
  <si>
    <t>Влажность: 52 %</t>
  </si>
  <si>
    <t>Москва</t>
  </si>
  <si>
    <t>Квалификация</t>
  </si>
  <si>
    <t>Женщины</t>
  </si>
  <si>
    <t>Балаева Софья</t>
  </si>
  <si>
    <t>Захаркина Валерия</t>
  </si>
  <si>
    <t>Лукашенко Анастасия</t>
  </si>
  <si>
    <t>Малькова Дарья</t>
  </si>
  <si>
    <t>Самсонова Анастасия</t>
  </si>
  <si>
    <t>Сагдиева Асия</t>
  </si>
  <si>
    <t>Крапивина Дарья</t>
  </si>
  <si>
    <t>Мучкаева Людмила</t>
  </si>
  <si>
    <t>Лебедева Дарья</t>
  </si>
  <si>
    <t>Арчибасова Елизавета</t>
  </si>
  <si>
    <t>Могилевская Анастасия</t>
  </si>
  <si>
    <t>Стешина Александра</t>
  </si>
  <si>
    <t>Чуренкова Таисия</t>
  </si>
  <si>
    <t>Иванцова Мария</t>
  </si>
  <si>
    <t>Мананникова Анастасия</t>
  </si>
  <si>
    <t>Болотова Алена</t>
  </si>
  <si>
    <t>Канеева Дарья</t>
  </si>
  <si>
    <t>Миронова Диана</t>
  </si>
  <si>
    <t>Боредская Анастасия</t>
  </si>
  <si>
    <t>Афанасьева Надежда</t>
  </si>
  <si>
    <t>Кирсанова Виктория</t>
  </si>
  <si>
    <t>Лысогор Алена</t>
  </si>
  <si>
    <t>Бабушкина Оксана</t>
  </si>
  <si>
    <t>Савеко Полина</t>
  </si>
  <si>
    <t>Махнова Екатерина</t>
  </si>
  <si>
    <t>1:12,45</t>
  </si>
  <si>
    <t>1:08,90</t>
  </si>
  <si>
    <t>1:13,71</t>
  </si>
  <si>
    <t>1:08,71</t>
  </si>
  <si>
    <t>1:19,47</t>
  </si>
  <si>
    <t>1:14,53</t>
  </si>
  <si>
    <t>1:15,38</t>
  </si>
  <si>
    <t>1:14,71</t>
  </si>
  <si>
    <t>1:13,67</t>
  </si>
  <si>
    <t>1:14,34</t>
  </si>
  <si>
    <t>Финал (догон)</t>
  </si>
  <si>
    <t>1:19,19</t>
  </si>
  <si>
    <t>1:16,63</t>
  </si>
  <si>
    <t>1:18,24</t>
  </si>
  <si>
    <t>1:18,19</t>
  </si>
  <si>
    <t>Республика Адыгея</t>
  </si>
  <si>
    <t>Ростовская область</t>
  </si>
  <si>
    <t>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</si>
</sst>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"/>
    <numFmt numFmtId="165" formatCode="h:mm:ss.00"/>
    <numFmt numFmtId="166" formatCode="0.0"/>
    <numFmt numFmtId="167" formatCode="m:ss.000"/>
    <numFmt numFmtId="168" formatCode="dd\.mm\.yyyy;@"/>
    <numFmt numFmtId="169" formatCode="[$-F400]h:mm:ss\ AM/PM"/>
    <numFmt numFmtId="170" formatCode="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05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20" fillId="0" borderId="0" xfId="0" applyFont="1"/>
    <xf numFmtId="0" fontId="8" fillId="2" borderId="1" xfId="0" applyFont="1" applyFill="1" applyBorder="1" applyAlignment="1">
      <alignment horizontal="center" vertical="center"/>
    </xf>
    <xf numFmtId="0" fontId="21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31" xfId="0" applyNumberFormat="1" applyFont="1" applyBorder="1" applyAlignment="1">
      <alignment horizontal="center" vertical="center"/>
    </xf>
    <xf numFmtId="168" fontId="5" fillId="0" borderId="35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6" fillId="0" borderId="0" xfId="8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7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168" fontId="5" fillId="0" borderId="39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167" fontId="17" fillId="0" borderId="40" xfId="0" applyNumberFormat="1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/>
    </xf>
    <xf numFmtId="167" fontId="17" fillId="0" borderId="41" xfId="0" applyNumberFormat="1" applyFont="1" applyBorder="1" applyAlignment="1">
      <alignment horizontal="center" vertical="center"/>
    </xf>
    <xf numFmtId="2" fontId="17" fillId="0" borderId="41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67" fontId="17" fillId="0" borderId="44" xfId="0" applyNumberFormat="1" applyFont="1" applyBorder="1" applyAlignment="1">
      <alignment horizontal="center" vertical="center"/>
    </xf>
    <xf numFmtId="167" fontId="17" fillId="0" borderId="45" xfId="0" applyNumberFormat="1" applyFont="1" applyBorder="1" applyAlignment="1">
      <alignment horizontal="center" vertical="center"/>
    </xf>
    <xf numFmtId="167" fontId="17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168" fontId="5" fillId="0" borderId="47" xfId="0" applyNumberFormat="1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18" fillId="0" borderId="4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168" fontId="5" fillId="0" borderId="48" xfId="0" applyNumberFormat="1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167" fontId="17" fillId="0" borderId="49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5" fillId="0" borderId="0" xfId="0" applyFont="1"/>
    <xf numFmtId="2" fontId="5" fillId="0" borderId="40" xfId="0" applyNumberFormat="1" applyFont="1" applyBorder="1" applyAlignment="1">
      <alignment horizontal="center" vertical="center"/>
    </xf>
    <xf numFmtId="2" fontId="18" fillId="0" borderId="40" xfId="0" applyNumberFormat="1" applyFont="1" applyBorder="1" applyAlignment="1">
      <alignment horizontal="center" vertical="center"/>
    </xf>
    <xf numFmtId="0" fontId="5" fillId="0" borderId="11" xfId="0" applyFont="1" applyBorder="1"/>
    <xf numFmtId="169" fontId="5" fillId="0" borderId="35" xfId="0" applyNumberFormat="1" applyFont="1" applyBorder="1" applyAlignment="1">
      <alignment horizontal="center" vertical="center"/>
    </xf>
    <xf numFmtId="169" fontId="17" fillId="0" borderId="40" xfId="0" applyNumberFormat="1" applyFont="1" applyBorder="1" applyAlignment="1">
      <alignment horizontal="center" vertical="center"/>
    </xf>
    <xf numFmtId="169" fontId="17" fillId="0" borderId="41" xfId="0" applyNumberFormat="1" applyFont="1" applyBorder="1" applyAlignment="1">
      <alignment horizontal="center" vertical="center"/>
    </xf>
    <xf numFmtId="169" fontId="5" fillId="0" borderId="40" xfId="0" applyNumberFormat="1" applyFont="1" applyBorder="1" applyAlignment="1">
      <alignment horizontal="center" vertical="center"/>
    </xf>
    <xf numFmtId="170" fontId="5" fillId="0" borderId="35" xfId="0" applyNumberFormat="1" applyFont="1" applyBorder="1" applyAlignment="1">
      <alignment horizontal="center" vertical="center" wrapText="1"/>
    </xf>
    <xf numFmtId="170" fontId="5" fillId="0" borderId="2" xfId="0" applyNumberFormat="1" applyFont="1" applyBorder="1" applyAlignment="1">
      <alignment horizontal="center" vertical="center" wrapText="1"/>
    </xf>
    <xf numFmtId="170" fontId="5" fillId="0" borderId="35" xfId="0" applyNumberFormat="1" applyFont="1" applyBorder="1" applyAlignment="1">
      <alignment horizontal="center" vertical="center"/>
    </xf>
    <xf numFmtId="170" fontId="17" fillId="0" borderId="40" xfId="0" applyNumberFormat="1" applyFont="1" applyBorder="1" applyAlignment="1">
      <alignment horizontal="center" vertical="center"/>
    </xf>
    <xf numFmtId="170" fontId="17" fillId="0" borderId="41" xfId="0" applyNumberFormat="1" applyFont="1" applyBorder="1" applyAlignment="1">
      <alignment horizontal="center" vertical="center"/>
    </xf>
    <xf numFmtId="170" fontId="5" fillId="0" borderId="40" xfId="0" applyNumberFormat="1" applyFont="1" applyBorder="1" applyAlignment="1">
      <alignment horizontal="center" vertical="center"/>
    </xf>
    <xf numFmtId="170" fontId="5" fillId="0" borderId="40" xfId="0" applyNumberFormat="1" applyFont="1" applyBorder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 wrapText="1"/>
    </xf>
    <xf numFmtId="170" fontId="18" fillId="0" borderId="40" xfId="0" applyNumberFormat="1" applyFont="1" applyBorder="1" applyAlignment="1">
      <alignment horizontal="center" vertical="center"/>
    </xf>
    <xf numFmtId="170" fontId="17" fillId="0" borderId="42" xfId="0" applyNumberFormat="1" applyFont="1" applyBorder="1" applyAlignment="1">
      <alignment horizontal="center" vertical="center"/>
    </xf>
    <xf numFmtId="167" fontId="5" fillId="0" borderId="40" xfId="0" applyNumberFormat="1" applyFont="1" applyBorder="1" applyAlignment="1">
      <alignment horizontal="center" vertical="center"/>
    </xf>
    <xf numFmtId="167" fontId="17" fillId="0" borderId="42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22" fillId="0" borderId="41" xfId="0" applyNumberFormat="1" applyFont="1" applyBorder="1" applyAlignment="1">
      <alignment horizontal="center"/>
    </xf>
    <xf numFmtId="14" fontId="22" fillId="0" borderId="3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14" fontId="22" fillId="0" borderId="48" xfId="0" applyNumberFormat="1" applyFont="1" applyBorder="1" applyAlignment="1">
      <alignment horizont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324479</xdr:colOff>
      <xdr:row>5</xdr:row>
      <xdr:rowOff>83738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57630" cy="801552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125604</xdr:colOff>
      <xdr:row>5</xdr:row>
      <xdr:rowOff>52336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35" y="67445"/>
          <a:ext cx="879231" cy="728050"/>
        </a:xfrm>
        <a:prstGeom prst="rect">
          <a:avLst/>
        </a:prstGeom>
      </xdr:spPr>
    </xdr:pic>
    <xdr:clientData/>
  </xdr:twoCellAnchor>
  <xdr:oneCellAnchor>
    <xdr:from>
      <xdr:col>13</xdr:col>
      <xdr:colOff>622301</xdr:colOff>
      <xdr:row>0</xdr:row>
      <xdr:rowOff>38797</xdr:rowOff>
    </xdr:from>
    <xdr:ext cx="936560" cy="697974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41669" y="38797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view="pageBreakPreview" topLeftCell="A5" zoomScale="91" zoomScaleNormal="91" zoomScaleSheetLayoutView="91" workbookViewId="0">
      <selection activeCell="G38" sqref="G38"/>
    </sheetView>
  </sheetViews>
  <sheetFormatPr defaultColWidth="8.81640625" defaultRowHeight="12.5" x14ac:dyDescent="0.25"/>
  <cols>
    <col min="1" max="1" width="6.7265625" customWidth="1"/>
    <col min="2" max="2" width="7.81640625" customWidth="1"/>
    <col min="3" max="3" width="11.7265625" customWidth="1"/>
    <col min="4" max="4" width="21.26953125" customWidth="1"/>
    <col min="5" max="5" width="11.1796875" customWidth="1"/>
    <col min="7" max="7" width="19.54296875" customWidth="1"/>
    <col min="8" max="11" width="11.1796875" customWidth="1"/>
    <col min="12" max="12" width="10.26953125" customWidth="1"/>
    <col min="13" max="13" width="9.54296875" customWidth="1"/>
    <col min="14" max="14" width="12.453125" customWidth="1"/>
    <col min="15" max="15" width="13.7265625" customWidth="1"/>
  </cols>
  <sheetData>
    <row r="1" spans="1:17" ht="2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7" ht="6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7" ht="21" x14ac:dyDescent="0.25">
      <c r="A3" s="200" t="s">
        <v>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7" ht="5.25" customHeight="1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7" ht="6.75" customHeight="1" x14ac:dyDescent="0.25">
      <c r="A5" s="152" t="s">
        <v>24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7" ht="28.5" x14ac:dyDescent="0.25">
      <c r="A6" s="199" t="s">
        <v>46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</row>
    <row r="7" spans="1:17" ht="21" x14ac:dyDescent="0.25">
      <c r="A7" s="177" t="s">
        <v>15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</row>
    <row r="8" spans="1:17" ht="8.25" customHeight="1" thickBot="1" x14ac:dyDescent="0.3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17" ht="19" thickTop="1" x14ac:dyDescent="0.25">
      <c r="A9" s="179" t="s">
        <v>18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</row>
    <row r="10" spans="1:17" ht="18.5" x14ac:dyDescent="0.25">
      <c r="A10" s="182" t="s">
        <v>31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</row>
    <row r="11" spans="1:17" ht="18.5" x14ac:dyDescent="0.25">
      <c r="A11" s="185" t="s">
        <v>51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7"/>
    </row>
    <row r="12" spans="1:17" ht="8.25" customHeight="1" x14ac:dyDescent="0.25">
      <c r="A12" s="188" t="s">
        <v>24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90"/>
    </row>
    <row r="13" spans="1:17" ht="15.5" x14ac:dyDescent="0.25">
      <c r="A13" s="191" t="s">
        <v>32</v>
      </c>
      <c r="B13" s="192"/>
      <c r="C13" s="192"/>
      <c r="D13" s="192"/>
      <c r="E13" s="16"/>
      <c r="F13" s="1"/>
      <c r="G13" s="30" t="s">
        <v>28</v>
      </c>
      <c r="H13" s="25"/>
      <c r="I13" s="25"/>
      <c r="J13" s="25"/>
      <c r="K13" s="25"/>
      <c r="L13" s="25"/>
      <c r="M13" s="13"/>
      <c r="N13" s="9"/>
      <c r="O13" s="10" t="s">
        <v>41</v>
      </c>
    </row>
    <row r="14" spans="1:17" ht="15.5" x14ac:dyDescent="0.25">
      <c r="A14" s="193" t="s">
        <v>42</v>
      </c>
      <c r="B14" s="194"/>
      <c r="C14" s="194"/>
      <c r="D14" s="194"/>
      <c r="E14" s="17"/>
      <c r="F14" s="2"/>
      <c r="G14" s="43" t="s">
        <v>29</v>
      </c>
      <c r="H14" s="26"/>
      <c r="I14" s="26"/>
      <c r="J14" s="26"/>
      <c r="K14" s="26"/>
      <c r="L14" s="26"/>
      <c r="M14" s="14"/>
      <c r="N14" s="11"/>
      <c r="O14" s="12" t="s">
        <v>43</v>
      </c>
    </row>
    <row r="15" spans="1:17" ht="14.5" x14ac:dyDescent="0.25">
      <c r="A15" s="156" t="s">
        <v>8</v>
      </c>
      <c r="B15" s="147"/>
      <c r="C15" s="147"/>
      <c r="D15" s="147"/>
      <c r="E15" s="147"/>
      <c r="F15" s="147"/>
      <c r="G15" s="195"/>
      <c r="H15" s="196" t="s">
        <v>1</v>
      </c>
      <c r="I15" s="197"/>
      <c r="J15" s="197"/>
      <c r="K15" s="197"/>
      <c r="L15" s="197"/>
      <c r="M15" s="197"/>
      <c r="N15" s="197"/>
      <c r="O15" s="198"/>
      <c r="Q15" s="48"/>
    </row>
    <row r="16" spans="1:17" ht="14.5" x14ac:dyDescent="0.25">
      <c r="A16" s="20"/>
      <c r="B16" s="21"/>
      <c r="C16" s="21"/>
      <c r="D16" s="22"/>
      <c r="E16" s="4" t="s">
        <v>24</v>
      </c>
      <c r="F16" s="22"/>
      <c r="G16" s="4"/>
      <c r="H16" s="157" t="s">
        <v>33</v>
      </c>
      <c r="I16" s="158"/>
      <c r="J16" s="158"/>
      <c r="K16" s="158"/>
      <c r="L16" s="158"/>
      <c r="M16" s="158"/>
      <c r="N16" s="158"/>
      <c r="O16" s="159"/>
    </row>
    <row r="17" spans="1:15" ht="14.5" x14ac:dyDescent="0.25">
      <c r="A17" s="20" t="s">
        <v>16</v>
      </c>
      <c r="B17" s="21"/>
      <c r="C17" s="21"/>
      <c r="D17" s="4"/>
      <c r="E17" s="18"/>
      <c r="F17" s="22"/>
      <c r="G17" s="44" t="s">
        <v>44</v>
      </c>
      <c r="H17" s="157" t="s">
        <v>27</v>
      </c>
      <c r="I17" s="158"/>
      <c r="J17" s="158"/>
      <c r="K17" s="158"/>
      <c r="L17" s="158"/>
      <c r="M17" s="158"/>
      <c r="N17" s="158"/>
      <c r="O17" s="159"/>
    </row>
    <row r="18" spans="1:15" ht="14.5" x14ac:dyDescent="0.25">
      <c r="A18" s="20" t="s">
        <v>17</v>
      </c>
      <c r="B18" s="21"/>
      <c r="C18" s="21"/>
      <c r="D18" s="4"/>
      <c r="E18" s="18"/>
      <c r="F18" s="22"/>
      <c r="G18" s="44" t="s">
        <v>34</v>
      </c>
      <c r="H18" s="157" t="s">
        <v>40</v>
      </c>
      <c r="I18" s="158"/>
      <c r="J18" s="158"/>
      <c r="K18" s="158"/>
      <c r="L18" s="158"/>
      <c r="M18" s="158"/>
      <c r="N18" s="158"/>
      <c r="O18" s="159"/>
    </row>
    <row r="19" spans="1:15" ht="16" thickBot="1" x14ac:dyDescent="0.3">
      <c r="A19" s="20" t="s">
        <v>14</v>
      </c>
      <c r="B19" s="5"/>
      <c r="C19" s="5"/>
      <c r="D19" s="3"/>
      <c r="E19" s="28"/>
      <c r="F19" s="3"/>
      <c r="G19" s="44" t="s">
        <v>45</v>
      </c>
      <c r="H19" s="39" t="s">
        <v>23</v>
      </c>
      <c r="I19" s="40"/>
      <c r="J19" s="40"/>
      <c r="K19" s="40"/>
      <c r="L19" s="40"/>
      <c r="M19" s="47">
        <v>4</v>
      </c>
      <c r="O19" s="23" t="s">
        <v>35</v>
      </c>
    </row>
    <row r="20" spans="1:15" ht="7.5" customHeight="1" thickTop="1" thickBot="1" x14ac:dyDescent="0.3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24"/>
      <c r="M20" s="15"/>
      <c r="N20" s="7"/>
      <c r="O20" s="7"/>
    </row>
    <row r="21" spans="1:15" s="59" customFormat="1" ht="13.5" customHeight="1" thickTop="1" x14ac:dyDescent="0.25">
      <c r="A21" s="160" t="s">
        <v>5</v>
      </c>
      <c r="B21" s="162" t="s">
        <v>11</v>
      </c>
      <c r="C21" s="162" t="s">
        <v>22</v>
      </c>
      <c r="D21" s="162" t="s">
        <v>2</v>
      </c>
      <c r="E21" s="164" t="s">
        <v>21</v>
      </c>
      <c r="F21" s="162" t="s">
        <v>7</v>
      </c>
      <c r="G21" s="162" t="s">
        <v>12</v>
      </c>
      <c r="H21" s="174" t="s">
        <v>30</v>
      </c>
      <c r="I21" s="175"/>
      <c r="J21" s="175"/>
      <c r="K21" s="176"/>
      <c r="L21" s="166" t="s">
        <v>6</v>
      </c>
      <c r="M21" s="168" t="s">
        <v>19</v>
      </c>
      <c r="N21" s="170" t="s">
        <v>20</v>
      </c>
      <c r="O21" s="172" t="s">
        <v>13</v>
      </c>
    </row>
    <row r="22" spans="1:15" s="59" customFormat="1" ht="12" x14ac:dyDescent="0.25">
      <c r="A22" s="161"/>
      <c r="B22" s="163"/>
      <c r="C22" s="163"/>
      <c r="D22" s="163"/>
      <c r="E22" s="165"/>
      <c r="F22" s="163"/>
      <c r="G22" s="163"/>
      <c r="H22" s="60" t="s">
        <v>36</v>
      </c>
      <c r="I22" s="60" t="s">
        <v>37</v>
      </c>
      <c r="J22" s="60" t="s">
        <v>38</v>
      </c>
      <c r="K22" s="60" t="s">
        <v>39</v>
      </c>
      <c r="L22" s="167"/>
      <c r="M22" s="169"/>
      <c r="N22" s="171"/>
      <c r="O22" s="173"/>
    </row>
    <row r="23" spans="1:15" s="124" customFormat="1" ht="13" x14ac:dyDescent="0.3">
      <c r="A23" s="80">
        <v>1</v>
      </c>
      <c r="B23" s="31">
        <v>158</v>
      </c>
      <c r="C23" s="31">
        <v>10036042251</v>
      </c>
      <c r="D23" s="32" t="s">
        <v>52</v>
      </c>
      <c r="E23" s="76">
        <v>37325</v>
      </c>
      <c r="F23" s="31"/>
      <c r="G23" s="55" t="s">
        <v>49</v>
      </c>
      <c r="H23" s="132" t="s">
        <v>77</v>
      </c>
      <c r="I23" s="133" t="s">
        <v>78</v>
      </c>
      <c r="J23" s="134"/>
      <c r="K23" s="134"/>
      <c r="L23" s="128"/>
      <c r="M23" s="120"/>
      <c r="N23" s="31"/>
      <c r="O23" s="103" t="s">
        <v>87</v>
      </c>
    </row>
    <row r="24" spans="1:15" s="124" customFormat="1" ht="13" x14ac:dyDescent="0.3">
      <c r="A24" s="81">
        <v>1</v>
      </c>
      <c r="B24" s="31">
        <v>159</v>
      </c>
      <c r="C24" s="31">
        <v>10036015070</v>
      </c>
      <c r="D24" s="32" t="s">
        <v>53</v>
      </c>
      <c r="E24" s="76">
        <v>36912</v>
      </c>
      <c r="F24" s="31"/>
      <c r="G24" s="55" t="s">
        <v>49</v>
      </c>
      <c r="H24" s="135" t="str">
        <f>H23</f>
        <v>1:12,45</v>
      </c>
      <c r="I24" s="135" t="str">
        <f t="shared" ref="I24" si="0">I23</f>
        <v>1:08,90</v>
      </c>
      <c r="J24" s="135"/>
      <c r="K24" s="135"/>
      <c r="L24" s="129"/>
      <c r="M24" s="98"/>
      <c r="N24" s="31"/>
      <c r="O24" s="104"/>
    </row>
    <row r="25" spans="1:15" s="124" customFormat="1" ht="13" x14ac:dyDescent="0.3">
      <c r="A25" s="81">
        <v>1</v>
      </c>
      <c r="B25" s="31">
        <v>160</v>
      </c>
      <c r="C25" s="31">
        <v>10034952245</v>
      </c>
      <c r="D25" s="32" t="s">
        <v>54</v>
      </c>
      <c r="E25" s="76">
        <v>36288</v>
      </c>
      <c r="F25" s="31"/>
      <c r="G25" s="55" t="s">
        <v>49</v>
      </c>
      <c r="H25" s="135" t="str">
        <f>H23</f>
        <v>1:12,45</v>
      </c>
      <c r="I25" s="135" t="str">
        <f t="shared" ref="I25" si="1">I23</f>
        <v>1:08,90</v>
      </c>
      <c r="J25" s="135"/>
      <c r="K25" s="135"/>
      <c r="L25" s="129"/>
      <c r="M25" s="98"/>
      <c r="N25" s="31"/>
      <c r="O25" s="104"/>
    </row>
    <row r="26" spans="1:15" s="124" customFormat="1" ht="13.5" thickBot="1" x14ac:dyDescent="0.35">
      <c r="A26" s="81"/>
      <c r="B26" s="52">
        <v>161</v>
      </c>
      <c r="C26" s="52">
        <v>10015267578</v>
      </c>
      <c r="D26" s="53" t="s">
        <v>55</v>
      </c>
      <c r="E26" s="201">
        <v>36846</v>
      </c>
      <c r="F26" s="52"/>
      <c r="G26" s="79" t="s">
        <v>49</v>
      </c>
      <c r="H26" s="136" t="str">
        <f>H23</f>
        <v>1:12,45</v>
      </c>
      <c r="I26" s="136" t="str">
        <f>I23</f>
        <v>1:08,90</v>
      </c>
      <c r="J26" s="136"/>
      <c r="K26" s="136"/>
      <c r="L26" s="130"/>
      <c r="M26" s="100"/>
      <c r="N26" s="115"/>
      <c r="O26" s="105"/>
    </row>
    <row r="27" spans="1:15" s="124" customFormat="1" ht="13" x14ac:dyDescent="0.3">
      <c r="A27" s="102">
        <v>2</v>
      </c>
      <c r="B27" s="49">
        <v>171</v>
      </c>
      <c r="C27" s="49">
        <v>10079777026</v>
      </c>
      <c r="D27" s="50" t="s">
        <v>56</v>
      </c>
      <c r="E27" s="202">
        <v>38050</v>
      </c>
      <c r="F27" s="49"/>
      <c r="G27" s="51" t="s">
        <v>25</v>
      </c>
      <c r="H27" s="137" t="s">
        <v>79</v>
      </c>
      <c r="I27" s="137" t="s">
        <v>80</v>
      </c>
      <c r="J27" s="135"/>
      <c r="K27" s="135"/>
      <c r="L27" s="129"/>
      <c r="M27" s="98"/>
      <c r="N27" s="107"/>
      <c r="O27" s="111" t="s">
        <v>87</v>
      </c>
    </row>
    <row r="28" spans="1:15" s="124" customFormat="1" ht="13" x14ac:dyDescent="0.3">
      <c r="A28" s="81">
        <v>2</v>
      </c>
      <c r="B28" s="107">
        <v>194</v>
      </c>
      <c r="C28" s="107">
        <v>10101387010</v>
      </c>
      <c r="D28" s="108" t="s">
        <v>57</v>
      </c>
      <c r="E28" s="203">
        <v>38387</v>
      </c>
      <c r="F28" s="107"/>
      <c r="G28" s="110" t="s">
        <v>25</v>
      </c>
      <c r="H28" s="135" t="str">
        <f>H27</f>
        <v>1:13,71</v>
      </c>
      <c r="I28" s="135" t="str">
        <f>I27</f>
        <v>1:08,71</v>
      </c>
      <c r="J28" s="137"/>
      <c r="K28" s="137"/>
      <c r="L28" s="131"/>
      <c r="M28" s="125"/>
      <c r="N28" s="107"/>
      <c r="O28" s="111"/>
    </row>
    <row r="29" spans="1:15" s="124" customFormat="1" ht="13" x14ac:dyDescent="0.3">
      <c r="A29" s="81">
        <v>2</v>
      </c>
      <c r="B29" s="31">
        <v>191</v>
      </c>
      <c r="C29" s="31">
        <v>10083214765</v>
      </c>
      <c r="D29" s="32" t="s">
        <v>58</v>
      </c>
      <c r="E29" s="203">
        <v>38652</v>
      </c>
      <c r="F29" s="31"/>
      <c r="G29" s="55" t="s">
        <v>25</v>
      </c>
      <c r="H29" s="135" t="str">
        <f>H28</f>
        <v>1:13,71</v>
      </c>
      <c r="I29" s="135" t="str">
        <f t="shared" ref="I29" si="2">I28</f>
        <v>1:08,71</v>
      </c>
      <c r="J29" s="135"/>
      <c r="K29" s="135"/>
      <c r="L29" s="129"/>
      <c r="M29" s="98"/>
      <c r="N29" s="31"/>
      <c r="O29" s="104"/>
    </row>
    <row r="30" spans="1:15" s="124" customFormat="1" ht="13" x14ac:dyDescent="0.3">
      <c r="A30" s="81">
        <v>2</v>
      </c>
      <c r="B30" s="31">
        <v>212</v>
      </c>
      <c r="C30" s="31">
        <v>10088344146</v>
      </c>
      <c r="D30" s="32" t="s">
        <v>59</v>
      </c>
      <c r="E30" s="203">
        <v>38624</v>
      </c>
      <c r="F30" s="31"/>
      <c r="G30" s="55" t="s">
        <v>25</v>
      </c>
      <c r="H30" s="135" t="str">
        <f>H28</f>
        <v>1:13,71</v>
      </c>
      <c r="I30" s="135" t="str">
        <f t="shared" ref="I30" si="3">I28</f>
        <v>1:08,71</v>
      </c>
      <c r="J30" s="135"/>
      <c r="K30" s="135"/>
      <c r="L30" s="129"/>
      <c r="M30" s="98"/>
      <c r="N30" s="31"/>
      <c r="O30" s="104"/>
    </row>
    <row r="31" spans="1:15" s="124" customFormat="1" ht="13.5" thickBot="1" x14ac:dyDescent="0.35">
      <c r="A31" s="81">
        <v>2</v>
      </c>
      <c r="B31" s="52">
        <v>192</v>
      </c>
      <c r="C31" s="52">
        <v>10094394926</v>
      </c>
      <c r="D31" s="53" t="s">
        <v>60</v>
      </c>
      <c r="E31" s="204">
        <v>38595</v>
      </c>
      <c r="F31" s="52"/>
      <c r="G31" s="79" t="s">
        <v>25</v>
      </c>
      <c r="H31" s="136" t="str">
        <f>H28</f>
        <v>1:13,71</v>
      </c>
      <c r="I31" s="136" t="str">
        <f t="shared" ref="I31" si="4">I28</f>
        <v>1:08,71</v>
      </c>
      <c r="J31" s="136"/>
      <c r="K31" s="136"/>
      <c r="L31" s="130"/>
      <c r="M31" s="100"/>
      <c r="N31" s="115"/>
      <c r="O31" s="105"/>
    </row>
    <row r="32" spans="1:15" s="124" customFormat="1" ht="13" x14ac:dyDescent="0.3">
      <c r="A32" s="122">
        <v>3</v>
      </c>
      <c r="B32" s="49">
        <v>67</v>
      </c>
      <c r="C32" s="49">
        <v>10093888708</v>
      </c>
      <c r="D32" s="50" t="s">
        <v>61</v>
      </c>
      <c r="E32" s="202">
        <v>36544</v>
      </c>
      <c r="F32" s="49"/>
      <c r="G32" s="51" t="s">
        <v>92</v>
      </c>
      <c r="H32" s="138" t="s">
        <v>85</v>
      </c>
      <c r="I32" s="139" t="s">
        <v>86</v>
      </c>
      <c r="J32" s="135"/>
      <c r="K32" s="135"/>
      <c r="L32" s="129"/>
      <c r="M32" s="98"/>
      <c r="N32" s="107"/>
      <c r="O32" s="111" t="s">
        <v>87</v>
      </c>
    </row>
    <row r="33" spans="1:15" s="124" customFormat="1" ht="13" x14ac:dyDescent="0.3">
      <c r="A33" s="81">
        <v>3</v>
      </c>
      <c r="B33" s="107">
        <v>154</v>
      </c>
      <c r="C33" s="107">
        <v>10080746117</v>
      </c>
      <c r="D33" s="108" t="s">
        <v>62</v>
      </c>
      <c r="E33" s="203">
        <v>37876</v>
      </c>
      <c r="F33" s="107"/>
      <c r="G33" s="110" t="s">
        <v>92</v>
      </c>
      <c r="H33" s="135" t="str">
        <f>H32</f>
        <v>1:13,67</v>
      </c>
      <c r="I33" s="135" t="str">
        <f t="shared" ref="I33" si="5">I32</f>
        <v>1:14,34</v>
      </c>
      <c r="J33" s="140"/>
      <c r="K33" s="140"/>
      <c r="L33" s="131"/>
      <c r="M33" s="126"/>
      <c r="N33" s="107"/>
      <c r="O33" s="127"/>
    </row>
    <row r="34" spans="1:15" s="124" customFormat="1" ht="13" x14ac:dyDescent="0.3">
      <c r="A34" s="81">
        <v>3</v>
      </c>
      <c r="B34" s="52">
        <v>162</v>
      </c>
      <c r="C34" s="52">
        <v>10036055587</v>
      </c>
      <c r="D34" s="53" t="s">
        <v>63</v>
      </c>
      <c r="E34" s="203">
        <v>37058</v>
      </c>
      <c r="F34" s="52"/>
      <c r="G34" s="79" t="s">
        <v>49</v>
      </c>
      <c r="H34" s="135" t="str">
        <f>H32</f>
        <v>1:13,67</v>
      </c>
      <c r="I34" s="135" t="str">
        <f t="shared" ref="I34" si="6">I32</f>
        <v>1:14,34</v>
      </c>
      <c r="J34" s="135"/>
      <c r="K34" s="135"/>
      <c r="L34" s="129"/>
      <c r="M34" s="98"/>
      <c r="N34" s="52"/>
      <c r="O34" s="104" t="str">
        <f>O40</f>
        <v>Квалификация</v>
      </c>
    </row>
    <row r="35" spans="1:15" s="124" customFormat="1" ht="13.5" thickBot="1" x14ac:dyDescent="0.35">
      <c r="A35" s="123">
        <v>3</v>
      </c>
      <c r="B35" s="115">
        <v>153</v>
      </c>
      <c r="C35" s="115">
        <v>10036017393</v>
      </c>
      <c r="D35" s="116" t="s">
        <v>64</v>
      </c>
      <c r="E35" s="204">
        <v>37128</v>
      </c>
      <c r="F35" s="115"/>
      <c r="G35" s="118" t="s">
        <v>92</v>
      </c>
      <c r="H35" s="136" t="str">
        <f>H32</f>
        <v>1:13,67</v>
      </c>
      <c r="I35" s="136" t="str">
        <f t="shared" ref="I35" si="7">I32</f>
        <v>1:14,34</v>
      </c>
      <c r="J35" s="136"/>
      <c r="K35" s="136"/>
      <c r="L35" s="130"/>
      <c r="M35" s="100"/>
      <c r="N35" s="115"/>
      <c r="O35" s="119" t="str">
        <f>O40</f>
        <v>Квалификация</v>
      </c>
    </row>
    <row r="36" spans="1:15" s="124" customFormat="1" ht="13" x14ac:dyDescent="0.3">
      <c r="A36" s="122">
        <v>4</v>
      </c>
      <c r="B36" s="112">
        <v>165</v>
      </c>
      <c r="C36" s="112">
        <v>10036059328</v>
      </c>
      <c r="D36" s="113" t="s">
        <v>65</v>
      </c>
      <c r="E36" s="77">
        <v>37004</v>
      </c>
      <c r="F36" s="112"/>
      <c r="G36" s="114" t="s">
        <v>94</v>
      </c>
      <c r="H36" s="135"/>
      <c r="I36" s="135"/>
      <c r="J36" s="135"/>
      <c r="K36" s="135"/>
      <c r="L36" s="129"/>
      <c r="M36" s="98"/>
      <c r="N36" s="107"/>
      <c r="O36" s="111" t="s">
        <v>87</v>
      </c>
    </row>
    <row r="37" spans="1:15" s="124" customFormat="1" ht="13" x14ac:dyDescent="0.3">
      <c r="A37" s="81">
        <v>4</v>
      </c>
      <c r="B37" s="52">
        <v>167</v>
      </c>
      <c r="C37" s="52">
        <v>10084468994</v>
      </c>
      <c r="D37" s="53" t="s">
        <v>66</v>
      </c>
      <c r="E37" s="109">
        <v>37914</v>
      </c>
      <c r="F37" s="52"/>
      <c r="G37" s="79" t="s">
        <v>94</v>
      </c>
      <c r="H37" s="135"/>
      <c r="I37" s="135"/>
      <c r="J37" s="135"/>
      <c r="K37" s="135"/>
      <c r="L37" s="129"/>
      <c r="M37" s="98"/>
      <c r="N37" s="112"/>
      <c r="O37" s="104"/>
    </row>
    <row r="38" spans="1:15" s="124" customFormat="1" ht="13" x14ac:dyDescent="0.3">
      <c r="A38" s="81">
        <v>4</v>
      </c>
      <c r="B38" s="52">
        <v>168</v>
      </c>
      <c r="C38" s="52">
        <v>10083179403</v>
      </c>
      <c r="D38" s="53" t="s">
        <v>67</v>
      </c>
      <c r="E38" s="78">
        <v>38007</v>
      </c>
      <c r="F38" s="52"/>
      <c r="G38" s="79" t="s">
        <v>94</v>
      </c>
      <c r="H38" s="135"/>
      <c r="I38" s="135"/>
      <c r="J38" s="135"/>
      <c r="K38" s="135"/>
      <c r="L38" s="129"/>
      <c r="M38" s="98"/>
      <c r="N38" s="52"/>
      <c r="O38" s="104"/>
    </row>
    <row r="39" spans="1:15" s="124" customFormat="1" ht="13.5" thickBot="1" x14ac:dyDescent="0.35">
      <c r="A39" s="123">
        <v>4</v>
      </c>
      <c r="B39" s="115">
        <v>166</v>
      </c>
      <c r="C39" s="115">
        <v>10034971211</v>
      </c>
      <c r="D39" s="116" t="s">
        <v>68</v>
      </c>
      <c r="E39" s="117">
        <v>36766</v>
      </c>
      <c r="F39" s="115"/>
      <c r="G39" s="118" t="s">
        <v>94</v>
      </c>
      <c r="H39" s="136"/>
      <c r="I39" s="136"/>
      <c r="J39" s="136"/>
      <c r="K39" s="136"/>
      <c r="L39" s="130"/>
      <c r="M39" s="100"/>
      <c r="N39" s="115"/>
      <c r="O39" s="105"/>
    </row>
    <row r="40" spans="1:15" s="124" customFormat="1" ht="13" x14ac:dyDescent="0.3">
      <c r="A40" s="121">
        <v>5</v>
      </c>
      <c r="B40" s="112">
        <v>175</v>
      </c>
      <c r="C40" s="112">
        <v>10036082465</v>
      </c>
      <c r="D40" s="113" t="s">
        <v>69</v>
      </c>
      <c r="E40" s="77">
        <v>37165</v>
      </c>
      <c r="F40" s="112"/>
      <c r="G40" s="114" t="s">
        <v>25</v>
      </c>
      <c r="H40" s="137" t="s">
        <v>81</v>
      </c>
      <c r="I40" s="137" t="s">
        <v>82</v>
      </c>
      <c r="J40" s="137" t="s">
        <v>83</v>
      </c>
      <c r="K40" s="137" t="s">
        <v>84</v>
      </c>
      <c r="L40" s="142">
        <v>3.5194560185185185E-3</v>
      </c>
      <c r="M40" s="125">
        <f>$M$19/((L40*24))</f>
        <v>47.355803223483221</v>
      </c>
      <c r="N40" s="107"/>
      <c r="O40" s="111" t="s">
        <v>50</v>
      </c>
    </row>
    <row r="41" spans="1:15" s="124" customFormat="1" ht="13" x14ac:dyDescent="0.3">
      <c r="A41" s="81">
        <v>5</v>
      </c>
      <c r="B41" s="52">
        <v>278</v>
      </c>
      <c r="C41" s="52">
        <v>10036061348</v>
      </c>
      <c r="D41" s="53" t="s">
        <v>70</v>
      </c>
      <c r="E41" s="109">
        <v>37124</v>
      </c>
      <c r="F41" s="52"/>
      <c r="G41" s="79" t="s">
        <v>25</v>
      </c>
      <c r="H41" s="135" t="str">
        <f>H40</f>
        <v>1:19,47</v>
      </c>
      <c r="I41" s="135" t="str">
        <f t="shared" ref="I41:M41" si="8">I40</f>
        <v>1:14,53</v>
      </c>
      <c r="J41" s="135" t="str">
        <f t="shared" si="8"/>
        <v>1:15,38</v>
      </c>
      <c r="K41" s="135" t="str">
        <f t="shared" si="8"/>
        <v>1:14,71</v>
      </c>
      <c r="L41" s="97">
        <f t="shared" si="8"/>
        <v>3.5194560185185185E-3</v>
      </c>
      <c r="M41" s="97">
        <f t="shared" si="8"/>
        <v>47.355803223483221</v>
      </c>
      <c r="N41" s="112"/>
      <c r="O41" s="104"/>
    </row>
    <row r="42" spans="1:15" s="124" customFormat="1" ht="13" x14ac:dyDescent="0.3">
      <c r="A42" s="81">
        <v>5</v>
      </c>
      <c r="B42" s="52">
        <v>176</v>
      </c>
      <c r="C42" s="52">
        <v>10079311426</v>
      </c>
      <c r="D42" s="53" t="s">
        <v>71</v>
      </c>
      <c r="E42" s="78">
        <v>37162</v>
      </c>
      <c r="F42" s="52"/>
      <c r="G42" s="79" t="s">
        <v>25</v>
      </c>
      <c r="H42" s="135" t="str">
        <f>H40</f>
        <v>1:19,47</v>
      </c>
      <c r="I42" s="135" t="str">
        <f t="shared" ref="I42:L42" si="9">I40</f>
        <v>1:14,53</v>
      </c>
      <c r="J42" s="135" t="str">
        <f t="shared" si="9"/>
        <v>1:15,38</v>
      </c>
      <c r="K42" s="135" t="str">
        <f t="shared" si="9"/>
        <v>1:14,71</v>
      </c>
      <c r="L42" s="97">
        <f t="shared" si="9"/>
        <v>3.5194560185185185E-3</v>
      </c>
      <c r="M42" s="97">
        <f t="shared" ref="M42" si="10">M40</f>
        <v>47.355803223483221</v>
      </c>
      <c r="N42" s="52"/>
      <c r="O42" s="104"/>
    </row>
    <row r="43" spans="1:15" s="124" customFormat="1" ht="13.5" thickBot="1" x14ac:dyDescent="0.35">
      <c r="A43" s="81">
        <v>5</v>
      </c>
      <c r="B43" s="52">
        <v>172</v>
      </c>
      <c r="C43" s="52">
        <v>10010129410</v>
      </c>
      <c r="D43" s="53" t="s">
        <v>72</v>
      </c>
      <c r="E43" s="117">
        <v>36097</v>
      </c>
      <c r="F43" s="52"/>
      <c r="G43" s="79" t="s">
        <v>25</v>
      </c>
      <c r="H43" s="136" t="str">
        <f>H40</f>
        <v>1:19,47</v>
      </c>
      <c r="I43" s="136" t="str">
        <f t="shared" ref="I43:L43" si="11">I40</f>
        <v>1:14,53</v>
      </c>
      <c r="J43" s="136" t="str">
        <f t="shared" si="11"/>
        <v>1:15,38</v>
      </c>
      <c r="K43" s="136" t="str">
        <f t="shared" si="11"/>
        <v>1:14,71</v>
      </c>
      <c r="L43" s="99">
        <f t="shared" si="11"/>
        <v>3.5194560185185185E-3</v>
      </c>
      <c r="M43" s="99">
        <f t="shared" ref="M43" si="12">M40</f>
        <v>47.355803223483221</v>
      </c>
      <c r="N43" s="115"/>
      <c r="O43" s="105"/>
    </row>
    <row r="44" spans="1:15" s="124" customFormat="1" ht="13" x14ac:dyDescent="0.3">
      <c r="A44" s="122">
        <v>6</v>
      </c>
      <c r="B44" s="49">
        <v>155</v>
      </c>
      <c r="C44" s="49">
        <v>10080703374</v>
      </c>
      <c r="D44" s="50" t="s">
        <v>73</v>
      </c>
      <c r="E44" s="77">
        <v>38130</v>
      </c>
      <c r="F44" s="49"/>
      <c r="G44" s="51" t="s">
        <v>93</v>
      </c>
      <c r="H44" s="137" t="s">
        <v>88</v>
      </c>
      <c r="I44" s="137" t="s">
        <v>89</v>
      </c>
      <c r="J44" s="137" t="s">
        <v>90</v>
      </c>
      <c r="K44" s="137" t="s">
        <v>91</v>
      </c>
      <c r="L44" s="142">
        <v>3.6139814814814815E-3</v>
      </c>
      <c r="M44" s="125">
        <f>$M$19/((L44*24))</f>
        <v>46.117188901129872</v>
      </c>
      <c r="N44" s="107"/>
      <c r="O44" s="111" t="s">
        <v>50</v>
      </c>
    </row>
    <row r="45" spans="1:15" s="124" customFormat="1" ht="13" x14ac:dyDescent="0.3">
      <c r="A45" s="81">
        <v>6</v>
      </c>
      <c r="B45" s="112">
        <v>156</v>
      </c>
      <c r="C45" s="112">
        <v>10080173413</v>
      </c>
      <c r="D45" s="113" t="s">
        <v>74</v>
      </c>
      <c r="E45" s="109">
        <v>38006</v>
      </c>
      <c r="F45" s="112"/>
      <c r="G45" s="114" t="s">
        <v>93</v>
      </c>
      <c r="H45" s="135" t="str">
        <f>H44</f>
        <v>1:19,19</v>
      </c>
      <c r="I45" s="135" t="str">
        <f t="shared" ref="I45" si="13">I44</f>
        <v>1:16,63</v>
      </c>
      <c r="J45" s="135" t="str">
        <f t="shared" ref="J45" si="14">J44</f>
        <v>1:18,24</v>
      </c>
      <c r="K45" s="135" t="str">
        <f t="shared" ref="K45" si="15">K44</f>
        <v>1:18,19</v>
      </c>
      <c r="L45" s="97">
        <f t="shared" ref="L45" si="16">L44</f>
        <v>3.6139814814814815E-3</v>
      </c>
      <c r="M45" s="98">
        <f>M44</f>
        <v>46.117188901129872</v>
      </c>
      <c r="N45" s="112"/>
      <c r="O45" s="104"/>
    </row>
    <row r="46" spans="1:15" s="124" customFormat="1" ht="13" x14ac:dyDescent="0.3">
      <c r="A46" s="81">
        <v>6</v>
      </c>
      <c r="B46" s="52">
        <v>199</v>
      </c>
      <c r="C46" s="52">
        <v>10081174432</v>
      </c>
      <c r="D46" s="53" t="s">
        <v>75</v>
      </c>
      <c r="E46" s="78">
        <v>38544</v>
      </c>
      <c r="F46" s="52"/>
      <c r="G46" s="79" t="s">
        <v>93</v>
      </c>
      <c r="H46" s="135" t="str">
        <f>H44</f>
        <v>1:19,19</v>
      </c>
      <c r="I46" s="135" t="str">
        <f t="shared" ref="I46:L46" si="17">I44</f>
        <v>1:16,63</v>
      </c>
      <c r="J46" s="135" t="str">
        <f t="shared" si="17"/>
        <v>1:18,24</v>
      </c>
      <c r="K46" s="135" t="str">
        <f t="shared" si="17"/>
        <v>1:18,19</v>
      </c>
      <c r="L46" s="97">
        <f t="shared" si="17"/>
        <v>3.6139814814814815E-3</v>
      </c>
      <c r="M46" s="98">
        <f>M44</f>
        <v>46.117188901129872</v>
      </c>
      <c r="N46" s="52"/>
      <c r="O46" s="104"/>
    </row>
    <row r="47" spans="1:15" s="124" customFormat="1" ht="13.5" thickBot="1" x14ac:dyDescent="0.35">
      <c r="A47" s="92">
        <v>6</v>
      </c>
      <c r="B47" s="93">
        <v>201</v>
      </c>
      <c r="C47" s="93">
        <v>10090445511</v>
      </c>
      <c r="D47" s="94" t="s">
        <v>76</v>
      </c>
      <c r="E47" s="95">
        <v>38641</v>
      </c>
      <c r="F47" s="93"/>
      <c r="G47" s="96" t="s">
        <v>93</v>
      </c>
      <c r="H47" s="141" t="str">
        <f>H44</f>
        <v>1:19,19</v>
      </c>
      <c r="I47" s="141" t="str">
        <f t="shared" ref="I47:L47" si="18">I44</f>
        <v>1:16,63</v>
      </c>
      <c r="J47" s="141" t="str">
        <f t="shared" si="18"/>
        <v>1:18,24</v>
      </c>
      <c r="K47" s="141" t="str">
        <f t="shared" si="18"/>
        <v>1:18,19</v>
      </c>
      <c r="L47" s="143">
        <f t="shared" si="18"/>
        <v>3.6139814814814815E-3</v>
      </c>
      <c r="M47" s="101">
        <f>M44</f>
        <v>46.117188901129872</v>
      </c>
      <c r="N47" s="93"/>
      <c r="O47" s="106"/>
    </row>
    <row r="48" spans="1:15" ht="6" customHeight="1" thickTop="1" thickBot="1" x14ac:dyDescent="0.35">
      <c r="A48" s="82"/>
      <c r="B48" s="83"/>
      <c r="C48" s="83"/>
      <c r="D48" s="84"/>
      <c r="E48" s="85"/>
      <c r="F48" s="86"/>
      <c r="G48" s="87"/>
      <c r="H48" s="88"/>
      <c r="I48" s="88"/>
      <c r="J48" s="88"/>
      <c r="K48" s="88"/>
      <c r="L48" s="88"/>
      <c r="M48" s="89"/>
      <c r="N48" s="90"/>
      <c r="O48" s="91"/>
    </row>
    <row r="49" spans="1:15" ht="15" thickTop="1" x14ac:dyDescent="0.25">
      <c r="A49" s="144" t="s">
        <v>4</v>
      </c>
      <c r="B49" s="145"/>
      <c r="C49" s="145"/>
      <c r="D49" s="145"/>
      <c r="E49" s="29"/>
      <c r="F49" s="29"/>
      <c r="G49" s="145"/>
      <c r="H49" s="145"/>
      <c r="I49" s="145"/>
      <c r="J49" s="145"/>
      <c r="K49" s="145"/>
      <c r="L49" s="145"/>
      <c r="M49" s="145"/>
      <c r="N49" s="145"/>
      <c r="O49" s="146"/>
    </row>
    <row r="50" spans="1:15" ht="13" x14ac:dyDescent="0.25">
      <c r="A50" s="62" t="s">
        <v>47</v>
      </c>
      <c r="B50" s="33"/>
      <c r="C50" s="63"/>
      <c r="D50" s="33"/>
      <c r="E50" s="64"/>
      <c r="F50" s="33"/>
      <c r="G50" s="65"/>
      <c r="H50" s="56"/>
      <c r="I50" s="57"/>
      <c r="J50" s="56"/>
      <c r="K50" s="56"/>
      <c r="L50" s="57"/>
      <c r="M50" s="66"/>
      <c r="N50" s="67"/>
      <c r="O50" s="68"/>
    </row>
    <row r="51" spans="1:15" ht="13" x14ac:dyDescent="0.25">
      <c r="A51" s="69" t="s">
        <v>48</v>
      </c>
      <c r="B51" s="46"/>
      <c r="C51" s="70"/>
      <c r="D51" s="46"/>
      <c r="E51" s="71"/>
      <c r="F51" s="46"/>
      <c r="G51" s="72"/>
      <c r="H51" s="54"/>
      <c r="I51" s="58"/>
      <c r="J51" s="54"/>
      <c r="K51" s="54"/>
      <c r="L51" s="58"/>
      <c r="M51" s="73"/>
      <c r="N51" s="74"/>
      <c r="O51" s="75"/>
    </row>
    <row r="52" spans="1:15" ht="5.25" customHeight="1" x14ac:dyDescent="0.25">
      <c r="A52" s="45"/>
      <c r="B52" s="42"/>
      <c r="C52" s="42"/>
      <c r="D52" s="35"/>
      <c r="E52" s="34"/>
      <c r="F52" s="35"/>
      <c r="G52" s="35"/>
      <c r="H52" s="36"/>
      <c r="I52" s="36"/>
      <c r="J52" s="36"/>
      <c r="K52" s="36"/>
      <c r="L52" s="36"/>
      <c r="M52" s="37"/>
      <c r="N52" s="35"/>
      <c r="O52" s="6"/>
    </row>
    <row r="53" spans="1:15" s="61" customFormat="1" ht="14.5" x14ac:dyDescent="0.3">
      <c r="A53" s="156"/>
      <c r="B53" s="147"/>
      <c r="C53" s="147"/>
      <c r="D53" s="147"/>
      <c r="E53" s="147" t="s">
        <v>10</v>
      </c>
      <c r="F53" s="147"/>
      <c r="G53" s="147"/>
      <c r="H53" s="147" t="s">
        <v>3</v>
      </c>
      <c r="I53" s="147"/>
      <c r="J53" s="147"/>
      <c r="K53" s="147"/>
      <c r="L53" s="147"/>
      <c r="M53" s="147" t="s">
        <v>26</v>
      </c>
      <c r="N53" s="147"/>
      <c r="O53" s="148"/>
    </row>
    <row r="54" spans="1:15" ht="13" x14ac:dyDescent="0.25">
      <c r="A54" s="151"/>
      <c r="B54" s="152"/>
      <c r="C54" s="152"/>
      <c r="D54" s="152"/>
      <c r="E54" s="152"/>
      <c r="F54" s="153"/>
      <c r="G54" s="153"/>
      <c r="H54" s="153"/>
      <c r="I54" s="153"/>
      <c r="J54" s="153"/>
      <c r="K54" s="153"/>
      <c r="L54" s="153"/>
      <c r="M54" s="153"/>
      <c r="N54" s="153"/>
      <c r="O54" s="154"/>
    </row>
    <row r="55" spans="1:15" ht="13" x14ac:dyDescent="0.25">
      <c r="A55" s="41"/>
      <c r="B55" s="42"/>
      <c r="C55" s="42"/>
      <c r="D55" s="42"/>
      <c r="E55" s="38"/>
      <c r="F55" s="42"/>
      <c r="G55" s="42"/>
      <c r="H55" s="36"/>
      <c r="I55" s="36"/>
      <c r="J55" s="36"/>
      <c r="K55" s="36"/>
      <c r="L55" s="36"/>
      <c r="M55" s="42"/>
      <c r="N55" s="42"/>
      <c r="O55" s="27"/>
    </row>
    <row r="56" spans="1:15" ht="13" x14ac:dyDescent="0.25">
      <c r="A56" s="41"/>
      <c r="B56" s="42"/>
      <c r="C56" s="42"/>
      <c r="D56" s="42"/>
      <c r="E56" s="38"/>
      <c r="F56" s="42"/>
      <c r="G56" s="42"/>
      <c r="H56" s="36"/>
      <c r="I56" s="36"/>
      <c r="J56" s="36"/>
      <c r="K56" s="36"/>
      <c r="L56" s="36"/>
      <c r="M56" s="42"/>
      <c r="N56" s="42"/>
      <c r="O56" s="27"/>
    </row>
    <row r="57" spans="1:15" ht="13" x14ac:dyDescent="0.25">
      <c r="A57" s="41"/>
      <c r="B57" s="42"/>
      <c r="C57" s="42"/>
      <c r="D57" s="42"/>
      <c r="E57" s="38"/>
      <c r="F57" s="42"/>
      <c r="G57" s="42"/>
      <c r="H57" s="36"/>
      <c r="I57" s="36"/>
      <c r="J57" s="36"/>
      <c r="K57" s="36"/>
      <c r="L57" s="36"/>
      <c r="M57" s="42"/>
      <c r="N57" s="42"/>
      <c r="O57" s="27"/>
    </row>
    <row r="58" spans="1:15" ht="13" x14ac:dyDescent="0.25">
      <c r="A58" s="41"/>
      <c r="B58" s="42"/>
      <c r="C58" s="42"/>
      <c r="D58" s="42"/>
      <c r="E58" s="38"/>
      <c r="F58" s="42"/>
      <c r="G58" s="42"/>
      <c r="H58" s="36"/>
      <c r="I58" s="36"/>
      <c r="J58" s="36"/>
      <c r="K58" s="36"/>
      <c r="L58" s="36"/>
      <c r="M58" s="37"/>
      <c r="N58" s="35"/>
      <c r="O58" s="27"/>
    </row>
    <row r="59" spans="1:15" s="48" customFormat="1" ht="13.5" thickBot="1" x14ac:dyDescent="0.3">
      <c r="A59" s="155" t="s">
        <v>24</v>
      </c>
      <c r="B59" s="149"/>
      <c r="C59" s="149"/>
      <c r="D59" s="149"/>
      <c r="E59" s="149" t="str">
        <f>G17</f>
        <v>Афанасьева Е.А. (ВК, Свердловская область)</v>
      </c>
      <c r="F59" s="149"/>
      <c r="G59" s="149"/>
      <c r="H59" s="149" t="str">
        <f>G18</f>
        <v>Михайлова И.Н. (ВК, Санкт-Петербург)</v>
      </c>
      <c r="I59" s="149"/>
      <c r="J59" s="149"/>
      <c r="K59" s="149"/>
      <c r="L59" s="149"/>
      <c r="M59" s="149" t="str">
        <f>G19</f>
        <v>Ярышева О.Ю. (ВК, )</v>
      </c>
      <c r="N59" s="149"/>
      <c r="O59" s="150"/>
    </row>
    <row r="60" spans="1:15" ht="13" thickTop="1" x14ac:dyDescent="0.25"/>
  </sheetData>
  <mergeCells count="43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L21:L22"/>
    <mergeCell ref="M21:M22"/>
    <mergeCell ref="N21:N22"/>
    <mergeCell ref="O21:O22"/>
    <mergeCell ref="H21:K21"/>
    <mergeCell ref="A49:D49"/>
    <mergeCell ref="G49:O49"/>
    <mergeCell ref="M53:O53"/>
    <mergeCell ref="M59:O59"/>
    <mergeCell ref="A54:E54"/>
    <mergeCell ref="F54:O54"/>
    <mergeCell ref="A59:D59"/>
    <mergeCell ref="E59:G59"/>
    <mergeCell ref="H59:L59"/>
    <mergeCell ref="A53:D53"/>
    <mergeCell ref="E53:G53"/>
    <mergeCell ref="H53:L53"/>
  </mergeCells>
  <phoneticPr fontId="19" type="noConversion"/>
  <pageMargins left="0.7" right="0.7" top="0.75" bottom="0.75" header="0.3" footer="0.3"/>
  <pageSetup paperSize="9" scale="43" orientation="portrait" verticalDpi="0" r:id="rId1"/>
  <colBreaks count="1" manualBreakCount="1">
    <brk id="15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г. пресл. 4 км</vt:lpstr>
      <vt:lpstr>'ком г. пресл. 4 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2023-02-17T13:43:04Z</dcterms:modified>
</cp:coreProperties>
</file>