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"/>
    </mc:Choice>
  </mc:AlternateContent>
  <bookViews>
    <workbookView xWindow="0" yWindow="0" windowWidth="28800" windowHeight="12435" tabRatio="789"/>
  </bookViews>
  <sheets>
    <sheet name="Гит с ходу 500 м муж" sheetId="95" r:id="rId1"/>
  </sheets>
  <definedNames>
    <definedName name="_xlnm.Print_Titles" localSheetId="0">'Гит с ходу 500 м муж'!$21:$21</definedName>
    <definedName name="_xlnm.Print_Area" localSheetId="0">'Гит с ходу 500 м муж'!$A$1:$M$49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95" l="1"/>
  <c r="G49" i="95"/>
  <c r="D49" i="95"/>
  <c r="K36" i="95"/>
  <c r="I36" i="95"/>
  <c r="K35" i="95"/>
  <c r="I35" i="95"/>
  <c r="K34" i="95"/>
  <c r="I34" i="95"/>
  <c r="K33" i="95"/>
  <c r="I33" i="95"/>
  <c r="K32" i="95"/>
  <c r="I32" i="95"/>
  <c r="K31" i="95"/>
  <c r="I31" i="95"/>
  <c r="K30" i="95"/>
  <c r="I30" i="95"/>
  <c r="K29" i="95"/>
  <c r="I29" i="95"/>
  <c r="K28" i="95"/>
  <c r="I28" i="95"/>
  <c r="K27" i="95"/>
  <c r="I27" i="95"/>
  <c r="K26" i="95"/>
  <c r="I26" i="95"/>
  <c r="K25" i="95"/>
  <c r="I25" i="95"/>
  <c r="K24" i="95"/>
  <c r="I24" i="95"/>
  <c r="K23" i="95"/>
  <c r="I23" i="95"/>
</calcChain>
</file>

<file path=xl/sharedStrings.xml><?xml version="1.0" encoding="utf-8"?>
<sst xmlns="http://schemas.openxmlformats.org/spreadsheetml/2006/main" count="108" uniqueCount="72">
  <si>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</si>
  <si>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</si>
  <si>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</si>
  <si>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</si>
  <si>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</si>
  <si>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</si>
  <si>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</si>
  <si>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</si>
  <si>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</si>
  <si>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</si>
  <si>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</si>
  <si>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</si>
  <si>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</si>
  <si>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</si>
  <si>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</si>
  <si>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</si>
  <si>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</si>
  <si>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</si>
  <si>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</si>
  <si>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</si>
  <si>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</si>
  <si>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</si>
  <si>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</si>
  <si>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</si>
  <si>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</si>
  <si>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</si>
  <si>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</si>
  <si>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НАЧАЛО ГОНКИ:</t>
  </si>
  <si>
    <t>ОКОНЧАНИЕ ГОНКИ: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</si>
  <si>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</si>
  <si>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</si>
  <si>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</si>
  <si>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ДЛИНА ТРЕКА: 333 м</t>
  </si>
  <si>
    <t>НАЗВАНИЕ ТРАССЫ / РЕГ. НОМЕР: АО "СЦП "Крылатское"</t>
  </si>
  <si>
    <t>В.Н.ГНИДЕНКО (ВК, г.Тула)</t>
  </si>
  <si>
    <t>О.В.БЕЛОБОРОДОВА (1кат, г.Москва)</t>
  </si>
  <si>
    <t>А.М.МИЛОШЕВИЧ (1 кат, г.Москва)</t>
  </si>
  <si>
    <t>Температура:</t>
  </si>
  <si>
    <t>Влажность:</t>
  </si>
  <si>
    <t>ВРЕМЯ ПРОМЕЖУТОЧНЫХ ОТРЕЗКОВ</t>
  </si>
  <si>
    <t>ЧЕМПИОНАТ РОССИИ</t>
  </si>
  <si>
    <t>трек - гит с ходу 500 м</t>
  </si>
  <si>
    <t>№ ВРВС:  0080231811Я</t>
  </si>
  <si>
    <t>0-166 м</t>
  </si>
  <si>
    <t>166-500 м</t>
  </si>
  <si>
    <t>№ ЕКП 2024: 2008770019017471</t>
  </si>
  <si>
    <t>ДАТА ПРОВЕДЕНИЯ: 25 октября 2024 года</t>
  </si>
  <si>
    <t>МСМК</t>
  </si>
  <si>
    <t>Тульская область</t>
  </si>
  <si>
    <t>МС</t>
  </si>
  <si>
    <t>Москва</t>
  </si>
  <si>
    <t>КМС</t>
  </si>
  <si>
    <t>Московская область</t>
  </si>
  <si>
    <t>ЖЕНЩИНЫ</t>
  </si>
  <si>
    <t>ЛЫСЕНКО Алина</t>
  </si>
  <si>
    <t>БУРЛАКОВА Яна</t>
  </si>
  <si>
    <t>ЗМС</t>
  </si>
  <si>
    <t>БОГОМОЛОВА Елизавета</t>
  </si>
  <si>
    <t>ВАЩЕНКО Полина</t>
  </si>
  <si>
    <t>ШМЕЛЕВА Дарья</t>
  </si>
  <si>
    <t>СОЛОЗОБОВА Елизавета</t>
  </si>
  <si>
    <t>БУЗИНА Елизавета</t>
  </si>
  <si>
    <t>СМИРНОВА Анна</t>
  </si>
  <si>
    <t>АБАСОВА Наталья</t>
  </si>
  <si>
    <t>АРТЕМОВА Вера</t>
  </si>
  <si>
    <t>КРОТКОВА Наталья</t>
  </si>
  <si>
    <t>КОБЕЦ Александра</t>
  </si>
  <si>
    <t>ФЛОРИНСКАЯ Яна</t>
  </si>
  <si>
    <t>ЕВЛАНОВА Екатерина</t>
  </si>
  <si>
    <t>Рекорд России</t>
  </si>
  <si>
    <t>ВК</t>
  </si>
  <si>
    <t>2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</si>
</sst>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"/>
    <numFmt numFmtId="166" formatCode="s.000"/>
    <numFmt numFmtId="167" formatCode="ss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0" fillId="0" borderId="0"/>
  </cellStyleXfs>
  <cellXfs count="132">
    <xf numFmtId="0" fontId="0" fillId="0" borderId="0" xfId="0"/>
    <xf numFmtId="49" fontId="11" fillId="0" borderId="4" xfId="2" applyNumberFormat="1" applyFont="1" applyBorder="1" applyAlignment="1">
      <alignment vertical="center"/>
    </xf>
    <xf numFmtId="0" fontId="6" fillId="2" borderId="31" xfId="3" applyFont="1" applyFill="1" applyBorder="1" applyAlignment="1">
      <alignment horizontal="center" vertical="center" wrapText="1"/>
    </xf>
    <xf numFmtId="167" fontId="17" fillId="0" borderId="31" xfId="8" applyNumberFormat="1" applyFont="1" applyBorder="1" applyAlignment="1">
      <alignment horizontal="center" vertical="center" wrapText="1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14" fontId="5" fillId="0" borderId="0" xfId="9" applyNumberFormat="1" applyFont="1" applyAlignment="1">
      <alignment vertical="center"/>
    </xf>
    <xf numFmtId="0" fontId="7" fillId="0" borderId="0" xfId="9" applyFont="1" applyAlignment="1">
      <alignment vertical="center"/>
    </xf>
    <xf numFmtId="0" fontId="10" fillId="0" borderId="11" xfId="9" applyFont="1" applyBorder="1" applyAlignment="1">
      <alignment vertical="center"/>
    </xf>
    <xf numFmtId="0" fontId="11" fillId="0" borderId="1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14" fontId="11" fillId="0" borderId="1" xfId="9" applyNumberFormat="1" applyFont="1" applyBorder="1" applyAlignment="1">
      <alignment horizontal="left" vertical="center"/>
    </xf>
    <xf numFmtId="14" fontId="11" fillId="0" borderId="1" xfId="9" applyNumberFormat="1" applyFont="1" applyBorder="1" applyAlignment="1">
      <alignment vertical="center"/>
    </xf>
    <xf numFmtId="0" fontId="11" fillId="0" borderId="1" xfId="9" applyFont="1" applyBorder="1" applyAlignment="1">
      <alignment vertical="center"/>
    </xf>
    <xf numFmtId="0" fontId="10" fillId="0" borderId="1" xfId="9" applyFont="1" applyBorder="1" applyAlignment="1">
      <alignment horizontal="left" vertical="center"/>
    </xf>
    <xf numFmtId="0" fontId="13" fillId="0" borderId="1" xfId="9" applyFont="1" applyBorder="1" applyAlignment="1">
      <alignment horizontal="right" vertical="center"/>
    </xf>
    <xf numFmtId="0" fontId="13" fillId="0" borderId="12" xfId="9" applyFont="1" applyBorder="1" applyAlignment="1">
      <alignment horizontal="right" vertical="center"/>
    </xf>
    <xf numFmtId="0" fontId="10" fillId="0" borderId="13" xfId="9" applyFont="1" applyBorder="1" applyAlignment="1">
      <alignment horizontal="left" vertical="center"/>
    </xf>
    <xf numFmtId="0" fontId="11" fillId="0" borderId="2" xfId="9" applyFont="1" applyBorder="1" applyAlignment="1">
      <alignment horizontal="center" vertical="center"/>
    </xf>
    <xf numFmtId="14" fontId="11" fillId="0" borderId="2" xfId="9" applyNumberFormat="1" applyFont="1" applyBorder="1" applyAlignment="1">
      <alignment horizontal="left" vertical="center"/>
    </xf>
    <xf numFmtId="14" fontId="11" fillId="0" borderId="2" xfId="9" applyNumberFormat="1" applyFont="1" applyBorder="1" applyAlignment="1">
      <alignment vertical="center"/>
    </xf>
    <xf numFmtId="0" fontId="11" fillId="0" borderId="2" xfId="9" applyFont="1" applyBorder="1" applyAlignment="1">
      <alignment vertical="center"/>
    </xf>
    <xf numFmtId="0" fontId="10" fillId="0" borderId="2" xfId="9" applyFont="1" applyBorder="1" applyAlignment="1">
      <alignment horizontal="left" vertical="center"/>
    </xf>
    <xf numFmtId="0" fontId="13" fillId="0" borderId="2" xfId="9" applyFont="1" applyBorder="1" applyAlignment="1">
      <alignment horizontal="right" vertical="center"/>
    </xf>
    <xf numFmtId="0" fontId="13" fillId="0" borderId="14" xfId="9" applyFont="1" applyBorder="1" applyAlignment="1">
      <alignment horizontal="right" vertical="center"/>
    </xf>
    <xf numFmtId="0" fontId="10" fillId="0" borderId="15" xfId="9" applyFont="1" applyBorder="1" applyAlignment="1">
      <alignment vertical="center"/>
    </xf>
    <xf numFmtId="0" fontId="11" fillId="0" borderId="4" xfId="9" applyFont="1" applyBorder="1" applyAlignment="1">
      <alignment horizontal="center" vertical="center"/>
    </xf>
    <xf numFmtId="0" fontId="11" fillId="0" borderId="4" xfId="9" applyFont="1" applyBorder="1" applyAlignment="1">
      <alignment vertical="center"/>
    </xf>
    <xf numFmtId="14" fontId="11" fillId="0" borderId="4" xfId="9" applyNumberFormat="1" applyFont="1" applyBorder="1" applyAlignment="1">
      <alignment vertical="center"/>
    </xf>
    <xf numFmtId="0" fontId="11" fillId="0" borderId="4" xfId="9" applyFont="1" applyBorder="1" applyAlignment="1">
      <alignment horizontal="right" vertical="center"/>
    </xf>
    <xf numFmtId="0" fontId="5" fillId="0" borderId="4" xfId="9" applyFont="1" applyBorder="1" applyAlignment="1">
      <alignment vertical="center"/>
    </xf>
    <xf numFmtId="0" fontId="5" fillId="0" borderId="5" xfId="9" applyFont="1" applyBorder="1" applyAlignment="1">
      <alignment horizontal="right" vertical="center"/>
    </xf>
    <xf numFmtId="0" fontId="10" fillId="0" borderId="17" xfId="9" applyFont="1" applyBorder="1" applyAlignment="1">
      <alignment vertical="center"/>
    </xf>
    <xf numFmtId="0" fontId="11" fillId="0" borderId="18" xfId="9" applyFont="1" applyBorder="1" applyAlignment="1">
      <alignment horizontal="center" vertical="center"/>
    </xf>
    <xf numFmtId="0" fontId="11" fillId="0" borderId="18" xfId="9" applyFont="1" applyBorder="1" applyAlignment="1">
      <alignment horizontal="right" vertical="center"/>
    </xf>
    <xf numFmtId="14" fontId="11" fillId="0" borderId="18" xfId="9" applyNumberFormat="1" applyFont="1" applyBorder="1" applyAlignment="1">
      <alignment horizontal="right" vertical="center"/>
    </xf>
    <xf numFmtId="0" fontId="5" fillId="0" borderId="18" xfId="9" applyFont="1" applyBorder="1" applyAlignment="1">
      <alignment vertical="center"/>
    </xf>
    <xf numFmtId="0" fontId="5" fillId="0" borderId="29" xfId="9" applyFont="1" applyBorder="1" applyAlignment="1">
      <alignment horizontal="right" vertical="center"/>
    </xf>
    <xf numFmtId="165" fontId="15" fillId="0" borderId="18" xfId="9" applyNumberFormat="1" applyFont="1" applyBorder="1" applyAlignment="1">
      <alignment horizontal="center" vertical="center"/>
    </xf>
    <xf numFmtId="164" fontId="15" fillId="0" borderId="18" xfId="9" applyNumberFormat="1" applyFont="1" applyBorder="1" applyAlignment="1">
      <alignment vertical="center"/>
    </xf>
    <xf numFmtId="164" fontId="15" fillId="0" borderId="19" xfId="9" applyNumberFormat="1" applyFont="1" applyBorder="1" applyAlignment="1">
      <alignment horizontal="right" vertical="center"/>
    </xf>
    <xf numFmtId="0" fontId="17" fillId="0" borderId="30" xfId="9" applyFont="1" applyBorder="1" applyAlignment="1">
      <alignment horizontal="center" vertical="center" wrapText="1"/>
    </xf>
    <xf numFmtId="0" fontId="19" fillId="3" borderId="31" xfId="9" applyFont="1" applyFill="1" applyBorder="1" applyAlignment="1">
      <alignment horizontal="center" vertical="center"/>
    </xf>
    <xf numFmtId="14" fontId="19" fillId="3" borderId="31" xfId="9" applyNumberFormat="1" applyFont="1" applyFill="1" applyBorder="1" applyAlignment="1">
      <alignment horizontal="center" vertical="center"/>
    </xf>
    <xf numFmtId="0" fontId="17" fillId="0" borderId="31" xfId="9" applyFont="1" applyBorder="1" applyAlignment="1">
      <alignment horizontal="center" vertical="center"/>
    </xf>
    <xf numFmtId="0" fontId="17" fillId="0" borderId="32" xfId="9" applyFont="1" applyBorder="1" applyAlignment="1">
      <alignment horizontal="center" vertical="center"/>
    </xf>
    <xf numFmtId="0" fontId="18" fillId="0" borderId="0" xfId="9" applyFont="1" applyAlignment="1">
      <alignment vertical="center"/>
    </xf>
    <xf numFmtId="0" fontId="17" fillId="0" borderId="33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/>
    </xf>
    <xf numFmtId="0" fontId="17" fillId="0" borderId="28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 wrapText="1"/>
    </xf>
    <xf numFmtId="0" fontId="10" fillId="2" borderId="21" xfId="9" applyFont="1" applyFill="1" applyBorder="1" applyAlignment="1">
      <alignment vertical="center"/>
    </xf>
    <xf numFmtId="0" fontId="11" fillId="0" borderId="15" xfId="9" applyFont="1" applyBorder="1" applyAlignment="1">
      <alignment vertical="center"/>
    </xf>
    <xf numFmtId="49" fontId="11" fillId="0" borderId="4" xfId="9" applyNumberFormat="1" applyFont="1" applyBorder="1" applyAlignment="1">
      <alignment horizontal="center" vertical="center"/>
    </xf>
    <xf numFmtId="14" fontId="11" fillId="0" borderId="4" xfId="9" applyNumberFormat="1" applyFont="1" applyBorder="1" applyAlignment="1">
      <alignment horizontal="center" vertical="center"/>
    </xf>
    <xf numFmtId="49" fontId="11" fillId="0" borderId="4" xfId="9" applyNumberFormat="1" applyFont="1" applyBorder="1" applyAlignment="1">
      <alignment horizontal="left" vertical="center"/>
    </xf>
    <xf numFmtId="0" fontId="5" fillId="0" borderId="4" xfId="9" applyFont="1" applyBorder="1" applyAlignment="1">
      <alignment horizontal="right" vertical="center"/>
    </xf>
    <xf numFmtId="0" fontId="5" fillId="0" borderId="16" xfId="9" applyFont="1" applyBorder="1" applyAlignment="1">
      <alignment horizontal="right" vertical="center"/>
    </xf>
    <xf numFmtId="9" fontId="11" fillId="0" borderId="4" xfId="9" applyNumberFormat="1" applyFont="1" applyBorder="1" applyAlignment="1">
      <alignment horizontal="center" vertical="center"/>
    </xf>
    <xf numFmtId="0" fontId="5" fillId="0" borderId="15" xfId="9" applyFont="1" applyBorder="1" applyAlignment="1">
      <alignment vertical="center"/>
    </xf>
    <xf numFmtId="0" fontId="5" fillId="0" borderId="4" xfId="9" applyFont="1" applyBorder="1" applyAlignment="1">
      <alignment horizontal="center" vertical="center"/>
    </xf>
    <xf numFmtId="14" fontId="5" fillId="0" borderId="4" xfId="9" applyNumberFormat="1" applyFont="1" applyBorder="1" applyAlignment="1">
      <alignment vertical="center"/>
    </xf>
    <xf numFmtId="0" fontId="5" fillId="0" borderId="16" xfId="9" applyFont="1" applyBorder="1" applyAlignment="1">
      <alignment vertical="center"/>
    </xf>
    <xf numFmtId="0" fontId="13" fillId="2" borderId="15" xfId="9" applyFont="1" applyFill="1" applyBorder="1" applyAlignment="1">
      <alignment vertical="center"/>
    </xf>
    <xf numFmtId="0" fontId="13" fillId="2" borderId="4" xfId="9" applyFont="1" applyFill="1" applyBorder="1" applyAlignment="1">
      <alignment vertical="center"/>
    </xf>
    <xf numFmtId="0" fontId="13" fillId="0" borderId="9" xfId="9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12" xfId="9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14" fontId="5" fillId="0" borderId="0" xfId="9" applyNumberFormat="1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17" xfId="9" applyFont="1" applyBorder="1" applyAlignment="1">
      <alignment vertical="center"/>
    </xf>
    <xf numFmtId="166" fontId="5" fillId="0" borderId="31" xfId="9" applyNumberFormat="1" applyFont="1" applyBorder="1" applyAlignment="1">
      <alignment horizontal="center" vertical="center" wrapText="1"/>
    </xf>
    <xf numFmtId="0" fontId="19" fillId="3" borderId="27" xfId="9" applyFont="1" applyFill="1" applyBorder="1" applyAlignment="1">
      <alignment horizontal="center" vertical="center"/>
    </xf>
    <xf numFmtId="14" fontId="19" fillId="3" borderId="27" xfId="9" applyNumberFormat="1" applyFont="1" applyFill="1" applyBorder="1" applyAlignment="1">
      <alignment horizontal="center" vertical="center"/>
    </xf>
    <xf numFmtId="166" fontId="5" fillId="0" borderId="27" xfId="9" applyNumberFormat="1" applyFont="1" applyBorder="1" applyAlignment="1">
      <alignment horizontal="center" vertical="center" wrapText="1"/>
    </xf>
    <xf numFmtId="167" fontId="17" fillId="0" borderId="27" xfId="8" applyNumberFormat="1" applyFont="1" applyBorder="1" applyAlignment="1">
      <alignment horizontal="center" vertical="center" wrapText="1"/>
    </xf>
    <xf numFmtId="0" fontId="19" fillId="0" borderId="31" xfId="9" applyFont="1" applyBorder="1" applyAlignment="1">
      <alignment horizontal="center" vertical="center"/>
    </xf>
    <xf numFmtId="167" fontId="5" fillId="0" borderId="31" xfId="9" applyNumberFormat="1" applyFont="1" applyBorder="1" applyAlignment="1">
      <alignment horizontal="center" vertical="center" wrapText="1"/>
    </xf>
    <xf numFmtId="167" fontId="5" fillId="0" borderId="27" xfId="9" applyNumberFormat="1" applyFont="1" applyBorder="1" applyAlignment="1">
      <alignment horizontal="center" vertical="center" wrapText="1"/>
    </xf>
    <xf numFmtId="2" fontId="17" fillId="0" borderId="31" xfId="9" applyNumberFormat="1" applyFont="1" applyBorder="1" applyAlignment="1">
      <alignment horizontal="center" vertical="center"/>
    </xf>
    <xf numFmtId="2" fontId="17" fillId="0" borderId="27" xfId="9" applyNumberFormat="1" applyFont="1" applyBorder="1" applyAlignment="1">
      <alignment horizontal="center" vertical="center"/>
    </xf>
    <xf numFmtId="0" fontId="5" fillId="0" borderId="18" xfId="9" applyFont="1" applyBorder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10" fillId="2" borderId="22" xfId="9" applyFont="1" applyFill="1" applyBorder="1" applyAlignment="1">
      <alignment horizontal="center" vertical="center"/>
    </xf>
    <xf numFmtId="0" fontId="10" fillId="2" borderId="21" xfId="9" applyFont="1" applyFill="1" applyBorder="1" applyAlignment="1">
      <alignment horizontal="center" vertical="center"/>
    </xf>
    <xf numFmtId="0" fontId="10" fillId="2" borderId="23" xfId="9" applyFont="1" applyFill="1" applyBorder="1" applyAlignment="1">
      <alignment horizontal="center" vertical="center"/>
    </xf>
    <xf numFmtId="0" fontId="13" fillId="2" borderId="4" xfId="9" applyFont="1" applyFill="1" applyBorder="1" applyAlignment="1">
      <alignment horizontal="center" vertical="center"/>
    </xf>
    <xf numFmtId="0" fontId="13" fillId="2" borderId="16" xfId="9" applyFont="1" applyFill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164" fontId="15" fillId="0" borderId="3" xfId="9" applyNumberFormat="1" applyFont="1" applyBorder="1" applyAlignment="1">
      <alignment horizontal="left" vertical="center"/>
    </xf>
    <xf numFmtId="164" fontId="15" fillId="0" borderId="4" xfId="9" applyNumberFormat="1" applyFont="1" applyBorder="1" applyAlignment="1">
      <alignment horizontal="left" vertical="center"/>
    </xf>
    <xf numFmtId="164" fontId="15" fillId="0" borderId="16" xfId="9" applyNumberFormat="1" applyFont="1" applyBorder="1" applyAlignment="1">
      <alignment horizontal="left" vertical="center"/>
    </xf>
    <xf numFmtId="164" fontId="15" fillId="0" borderId="20" xfId="9" applyNumberFormat="1" applyFont="1" applyBorder="1" applyAlignment="1">
      <alignment horizontal="left" vertical="center"/>
    </xf>
    <xf numFmtId="164" fontId="15" fillId="0" borderId="18" xfId="9" applyNumberFormat="1" applyFont="1" applyBorder="1" applyAlignment="1">
      <alignment horizontal="left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1" xfId="3" applyFont="1" applyFill="1" applyBorder="1" applyAlignment="1">
      <alignment horizontal="center" vertical="center" wrapText="1"/>
    </xf>
    <xf numFmtId="0" fontId="6" fillId="2" borderId="25" xfId="9" applyFont="1" applyFill="1" applyBorder="1" applyAlignment="1">
      <alignment horizontal="center" vertical="center" wrapText="1"/>
    </xf>
    <xf numFmtId="0" fontId="6" fillId="2" borderId="25" xfId="9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1" xfId="3" applyNumberFormat="1" applyFont="1" applyFill="1" applyBorder="1" applyAlignment="1">
      <alignment horizontal="center" vertical="center" wrapText="1"/>
    </xf>
    <xf numFmtId="0" fontId="6" fillId="2" borderId="31" xfId="9" applyFont="1" applyFill="1" applyBorder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9" fillId="0" borderId="7" xfId="9" applyFont="1" applyBorder="1" applyAlignment="1">
      <alignment horizontal="center" vertical="center"/>
    </xf>
    <xf numFmtId="0" fontId="9" fillId="0" borderId="8" xfId="9" applyFont="1" applyBorder="1" applyAlignment="1">
      <alignment horizontal="center" vertical="center"/>
    </xf>
    <xf numFmtId="0" fontId="9" fillId="0" borderId="9" xfId="9" applyFont="1" applyBorder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9" fillId="0" borderId="10" xfId="9" applyFont="1" applyBorder="1" applyAlignment="1">
      <alignment horizontal="center" vertical="center"/>
    </xf>
    <xf numFmtId="0" fontId="16" fillId="0" borderId="13" xfId="9" applyFont="1" applyBorder="1" applyAlignment="1">
      <alignment horizontal="center" vertical="center"/>
    </xf>
    <xf numFmtId="0" fontId="16" fillId="0" borderId="2" xfId="9" applyFont="1" applyBorder="1" applyAlignment="1">
      <alignment horizontal="center" vertical="center"/>
    </xf>
    <xf numFmtId="0" fontId="16" fillId="0" borderId="14" xfId="9" applyFont="1" applyBorder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/>
    </xf>
    <xf numFmtId="0" fontId="10" fillId="2" borderId="16" xfId="9" applyFont="1" applyFill="1" applyBorder="1" applyAlignment="1">
      <alignment horizontal="center" vertical="center"/>
    </xf>
    <xf numFmtId="0" fontId="6" fillId="2" borderId="24" xfId="9" applyFont="1" applyFill="1" applyBorder="1" applyAlignment="1">
      <alignment horizontal="center" vertical="center"/>
    </xf>
    <xf numFmtId="0" fontId="6" fillId="2" borderId="30" xfId="9" applyFont="1" applyFill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1" xfId="3" applyNumberFormat="1" applyFont="1" applyFill="1" applyBorder="1" applyAlignment="1">
      <alignment horizontal="center" vertical="center" wrapText="1"/>
    </xf>
    <xf numFmtId="0" fontId="6" fillId="2" borderId="26" xfId="9" applyFont="1" applyFill="1" applyBorder="1" applyAlignment="1">
      <alignment horizontal="center" vertical="center" wrapText="1"/>
    </xf>
    <xf numFmtId="0" fontId="6" fillId="2" borderId="32" xfId="9" applyFont="1" applyFill="1" applyBorder="1" applyAlignment="1">
      <alignment horizontal="center" vertical="center" wrapText="1"/>
    </xf>
    <xf numFmtId="0" fontId="10" fillId="0" borderId="3" xfId="9" applyFont="1" applyBorder="1" applyAlignment="1">
      <alignment horizontal="left" vertical="center"/>
    </xf>
    <xf numFmtId="0" fontId="10" fillId="0" borderId="4" xfId="9" applyFont="1" applyBorder="1" applyAlignment="1">
      <alignment horizontal="left" vertical="center"/>
    </xf>
    <xf numFmtId="0" fontId="10" fillId="0" borderId="16" xfId="9" applyFont="1" applyBorder="1" applyAlignment="1">
      <alignment horizontal="left" vertical="center"/>
    </xf>
    <xf numFmtId="0" fontId="7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 5" xfId="9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408215</xdr:colOff>
      <xdr:row>3</xdr:row>
      <xdr:rowOff>39835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8EB5BDE0-40C9-3B45-BA2B-66AFD2F1724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6541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371732</xdr:colOff>
      <xdr:row>3</xdr:row>
      <xdr:rowOff>26425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E7DA157-9304-1641-BC5A-29F9C122DA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278" y="70955"/>
          <a:ext cx="1265554" cy="75557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176694</xdr:colOff>
      <xdr:row>0</xdr:row>
      <xdr:rowOff>77304</xdr:rowOff>
    </xdr:from>
    <xdr:to>
      <xdr:col>12</xdr:col>
      <xdr:colOff>784085</xdr:colOff>
      <xdr:row>2</xdr:row>
      <xdr:rowOff>209826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E2DE5E06-B07C-D841-8882-79F529A95C10}"/>
            </a:ext>
          </a:extLst>
        </xdr:cNvPr>
        <xdr:cNvGrpSpPr/>
      </xdr:nvGrpSpPr>
      <xdr:grpSpPr>
        <a:xfrm>
          <a:off x="11828944" y="77304"/>
          <a:ext cx="1496391" cy="661689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AB4BBEBC-9789-824D-C079-56E037F13D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CAC6248A-D8B5-8D1E-6F44-CBE87B1853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view="pageBreakPreview" topLeftCell="A2" zoomScale="90" zoomScaleNormal="90" zoomScaleSheetLayoutView="90" workbookViewId="0">
      <selection activeCell="L36" sqref="L36"/>
    </sheetView>
  </sheetViews>
  <sheetFormatPr defaultColWidth="9.28515625" defaultRowHeight="12.75" x14ac:dyDescent="0.2"/>
  <cols>
    <col min="1" max="1" width="7" style="4" customWidth="1"/>
    <col min="2" max="2" width="7.7109375" style="5" customWidth="1"/>
    <col min="3" max="3" width="12.42578125" style="5" customWidth="1"/>
    <col min="4" max="4" width="30.7109375" style="4" customWidth="1"/>
    <col min="5" max="5" width="12.28515625" style="6" customWidth="1"/>
    <col min="6" max="6" width="8.7109375" style="4" customWidth="1"/>
    <col min="7" max="7" width="38" style="4" customWidth="1"/>
    <col min="8" max="10" width="15.85546875" style="4" customWidth="1"/>
    <col min="11" max="11" width="10.28515625" style="4" customWidth="1"/>
    <col min="12" max="12" width="13.28515625" style="4" customWidth="1"/>
    <col min="13" max="13" width="14.28515625" style="4" customWidth="1"/>
    <col min="14" max="16384" width="9.28515625" style="4"/>
  </cols>
  <sheetData>
    <row r="1" spans="1:13" ht="21" customHeight="1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21" customHeight="1" x14ac:dyDescent="0.2">
      <c r="A2" s="130" t="s">
        <v>29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1" customHeight="1" x14ac:dyDescent="0.2">
      <c r="A3" s="130" t="s">
        <v>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ht="21" customHeight="1" x14ac:dyDescent="0.2">
      <c r="A4" s="130" t="s">
        <v>30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13.35" customHeight="1" x14ac:dyDescent="0.2"/>
    <row r="6" spans="1:13" s="7" customFormat="1" ht="20.25" customHeight="1" x14ac:dyDescent="0.2">
      <c r="A6" s="131" t="s">
        <v>40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s="7" customFormat="1" ht="18" customHeight="1" x14ac:dyDescent="0.2">
      <c r="A7" s="106" t="s">
        <v>13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s="7" customFormat="1" ht="6" customHeight="1" thickBo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ht="23.85" customHeight="1" thickTop="1" x14ac:dyDescent="0.2">
      <c r="A9" s="107" t="s">
        <v>26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3" ht="18" customHeight="1" x14ac:dyDescent="0.2">
      <c r="A10" s="110" t="s">
        <v>41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ht="19.5" customHeight="1" x14ac:dyDescent="0.2">
      <c r="A11" s="110" t="s">
        <v>53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ht="12" customHeight="1" x14ac:dyDescent="0.2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ht="15.75" x14ac:dyDescent="0.2">
      <c r="A13" s="8" t="s">
        <v>31</v>
      </c>
      <c r="B13" s="9"/>
      <c r="C13" s="10"/>
      <c r="D13" s="11"/>
      <c r="E13" s="12"/>
      <c r="F13" s="13"/>
      <c r="G13" s="14" t="s">
        <v>27</v>
      </c>
      <c r="H13" s="13"/>
      <c r="I13" s="13"/>
      <c r="J13" s="13"/>
      <c r="K13" s="13"/>
      <c r="L13" s="15"/>
      <c r="M13" s="16" t="s">
        <v>42</v>
      </c>
    </row>
    <row r="14" spans="1:13" ht="15.75" x14ac:dyDescent="0.2">
      <c r="A14" s="17" t="s">
        <v>46</v>
      </c>
      <c r="B14" s="18"/>
      <c r="C14" s="18"/>
      <c r="D14" s="19"/>
      <c r="E14" s="20"/>
      <c r="F14" s="21"/>
      <c r="G14" s="22" t="s">
        <v>28</v>
      </c>
      <c r="H14" s="21"/>
      <c r="I14" s="21"/>
      <c r="J14" s="21"/>
      <c r="K14" s="21"/>
      <c r="L14" s="23"/>
      <c r="M14" s="24" t="s">
        <v>45</v>
      </c>
    </row>
    <row r="15" spans="1:13" ht="15" x14ac:dyDescent="0.2">
      <c r="A15" s="116" t="s">
        <v>6</v>
      </c>
      <c r="B15" s="117"/>
      <c r="C15" s="117"/>
      <c r="D15" s="117"/>
      <c r="E15" s="117"/>
      <c r="F15" s="117"/>
      <c r="G15" s="118"/>
      <c r="H15" s="119" t="s">
        <v>1</v>
      </c>
      <c r="I15" s="117"/>
      <c r="J15" s="117"/>
      <c r="K15" s="117"/>
      <c r="L15" s="117"/>
      <c r="M15" s="120"/>
    </row>
    <row r="16" spans="1:13" ht="15" x14ac:dyDescent="0.2">
      <c r="A16" s="25"/>
      <c r="B16" s="26"/>
      <c r="C16" s="26"/>
      <c r="D16" s="27"/>
      <c r="E16" s="28"/>
      <c r="F16" s="27"/>
      <c r="G16" s="29" t="s">
        <v>20</v>
      </c>
      <c r="H16" s="127" t="s">
        <v>33</v>
      </c>
      <c r="I16" s="128"/>
      <c r="J16" s="128"/>
      <c r="K16" s="128"/>
      <c r="L16" s="128"/>
      <c r="M16" s="129"/>
    </row>
    <row r="17" spans="1:13" ht="15" x14ac:dyDescent="0.2">
      <c r="A17" s="25" t="s">
        <v>14</v>
      </c>
      <c r="B17" s="26"/>
      <c r="C17" s="26"/>
      <c r="D17" s="30"/>
      <c r="F17" s="30"/>
      <c r="G17" s="31" t="s">
        <v>34</v>
      </c>
      <c r="H17" s="94" t="s">
        <v>21</v>
      </c>
      <c r="I17" s="95"/>
      <c r="J17" s="95"/>
      <c r="K17" s="95"/>
      <c r="L17" s="95"/>
      <c r="M17" s="96"/>
    </row>
    <row r="18" spans="1:13" ht="15" x14ac:dyDescent="0.2">
      <c r="A18" s="25" t="s">
        <v>15</v>
      </c>
      <c r="B18" s="26"/>
      <c r="C18" s="26"/>
      <c r="D18" s="29"/>
      <c r="E18" s="28"/>
      <c r="F18" s="27"/>
      <c r="G18" s="31" t="s">
        <v>35</v>
      </c>
      <c r="H18" s="94" t="s">
        <v>32</v>
      </c>
      <c r="I18" s="95"/>
      <c r="J18" s="95"/>
      <c r="K18" s="95"/>
      <c r="L18" s="95"/>
      <c r="M18" s="96"/>
    </row>
    <row r="19" spans="1:13" ht="15.75" thickBot="1" x14ac:dyDescent="0.25">
      <c r="A19" s="32" t="s">
        <v>12</v>
      </c>
      <c r="B19" s="33"/>
      <c r="C19" s="33"/>
      <c r="D19" s="34"/>
      <c r="E19" s="35"/>
      <c r="F19" s="36"/>
      <c r="G19" s="37" t="s">
        <v>36</v>
      </c>
      <c r="H19" s="97" t="s">
        <v>18</v>
      </c>
      <c r="I19" s="98"/>
      <c r="J19" s="38"/>
      <c r="K19" s="38">
        <v>0.5</v>
      </c>
      <c r="L19" s="39"/>
      <c r="M19" s="40"/>
    </row>
    <row r="20" spans="1:13" ht="6.75" customHeight="1" thickTop="1" thickBot="1" x14ac:dyDescent="0.25"/>
    <row r="21" spans="1:13" ht="27" customHeight="1" thickTop="1" x14ac:dyDescent="0.2">
      <c r="A21" s="121" t="s">
        <v>4</v>
      </c>
      <c r="B21" s="99" t="s">
        <v>9</v>
      </c>
      <c r="C21" s="99" t="s">
        <v>19</v>
      </c>
      <c r="D21" s="99" t="s">
        <v>2</v>
      </c>
      <c r="E21" s="123" t="s">
        <v>17</v>
      </c>
      <c r="F21" s="99" t="s">
        <v>5</v>
      </c>
      <c r="G21" s="99" t="s">
        <v>10</v>
      </c>
      <c r="H21" s="101" t="s">
        <v>39</v>
      </c>
      <c r="I21" s="102"/>
      <c r="J21" s="99" t="s">
        <v>22</v>
      </c>
      <c r="K21" s="103" t="s">
        <v>23</v>
      </c>
      <c r="L21" s="101" t="s">
        <v>16</v>
      </c>
      <c r="M21" s="125" t="s">
        <v>11</v>
      </c>
    </row>
    <row r="22" spans="1:13" ht="20.25" customHeight="1" x14ac:dyDescent="0.2">
      <c r="A22" s="122"/>
      <c r="B22" s="100"/>
      <c r="C22" s="100"/>
      <c r="D22" s="100"/>
      <c r="E22" s="124"/>
      <c r="F22" s="100"/>
      <c r="G22" s="100"/>
      <c r="H22" s="2" t="s">
        <v>43</v>
      </c>
      <c r="I22" s="2" t="s">
        <v>44</v>
      </c>
      <c r="J22" s="100"/>
      <c r="K22" s="104"/>
      <c r="L22" s="105"/>
      <c r="M22" s="126"/>
    </row>
    <row r="23" spans="1:13" s="46" customFormat="1" ht="18" customHeight="1" x14ac:dyDescent="0.2">
      <c r="A23" s="41">
        <v>1</v>
      </c>
      <c r="B23" s="42">
        <v>137</v>
      </c>
      <c r="C23" s="42">
        <v>10090187550</v>
      </c>
      <c r="D23" s="42" t="s">
        <v>54</v>
      </c>
      <c r="E23" s="43">
        <v>37758</v>
      </c>
      <c r="F23" s="42" t="s">
        <v>47</v>
      </c>
      <c r="G23" s="42" t="s">
        <v>50</v>
      </c>
      <c r="H23" s="74">
        <v>1.0059027777777779E-4</v>
      </c>
      <c r="I23" s="80">
        <f>J23-H23</f>
        <v>2.0901620370370372E-4</v>
      </c>
      <c r="J23" s="3">
        <v>3.0960648148148151E-4</v>
      </c>
      <c r="K23" s="82">
        <f>$K$19/((J23*24))</f>
        <v>67.289719626168221</v>
      </c>
      <c r="L23" s="44" t="s">
        <v>49</v>
      </c>
      <c r="M23" s="45" t="s">
        <v>69</v>
      </c>
    </row>
    <row r="24" spans="1:13" s="46" customFormat="1" ht="18" customHeight="1" x14ac:dyDescent="0.2">
      <c r="A24" s="41">
        <v>2</v>
      </c>
      <c r="B24" s="42">
        <v>131</v>
      </c>
      <c r="C24" s="42">
        <v>10034919778</v>
      </c>
      <c r="D24" s="42" t="s">
        <v>55</v>
      </c>
      <c r="E24" s="43">
        <v>36739</v>
      </c>
      <c r="F24" s="42" t="s">
        <v>56</v>
      </c>
      <c r="G24" s="42" t="s">
        <v>50</v>
      </c>
      <c r="H24" s="74">
        <v>1.0079861111111112E-4</v>
      </c>
      <c r="I24" s="80">
        <f>J24-H24</f>
        <v>2.2319444444444437E-4</v>
      </c>
      <c r="J24" s="3">
        <v>3.239930555555555E-4</v>
      </c>
      <c r="K24" s="82">
        <f t="shared" ref="K24:K37" si="0">$K$19/((J24*24))</f>
        <v>64.301789733147572</v>
      </c>
      <c r="L24" s="44" t="s">
        <v>49</v>
      </c>
      <c r="M24" s="45"/>
    </row>
    <row r="25" spans="1:13" s="46" customFormat="1" ht="18" customHeight="1" x14ac:dyDescent="0.2">
      <c r="A25" s="41">
        <v>3</v>
      </c>
      <c r="B25" s="42">
        <v>132</v>
      </c>
      <c r="C25" s="42">
        <v>10078794700</v>
      </c>
      <c r="D25" s="42" t="s">
        <v>57</v>
      </c>
      <c r="E25" s="43">
        <v>37812</v>
      </c>
      <c r="F25" s="42" t="s">
        <v>49</v>
      </c>
      <c r="G25" s="42" t="s">
        <v>50</v>
      </c>
      <c r="H25" s="74">
        <v>1.0284722222222222E-4</v>
      </c>
      <c r="I25" s="80">
        <f t="shared" ref="I25:I37" si="1">J25-H25</f>
        <v>2.2670138888888892E-4</v>
      </c>
      <c r="J25" s="3">
        <v>3.2954861111111113E-4</v>
      </c>
      <c r="K25" s="82">
        <f t="shared" si="0"/>
        <v>63.21778527025603</v>
      </c>
      <c r="L25" s="44" t="s">
        <v>49</v>
      </c>
      <c r="M25" s="45"/>
    </row>
    <row r="26" spans="1:13" s="46" customFormat="1" ht="18" customHeight="1" x14ac:dyDescent="0.2">
      <c r="A26" s="41">
        <v>4</v>
      </c>
      <c r="B26" s="42">
        <v>132</v>
      </c>
      <c r="C26" s="42">
        <v>10014630109</v>
      </c>
      <c r="D26" s="42" t="s">
        <v>58</v>
      </c>
      <c r="E26" s="43">
        <v>36529</v>
      </c>
      <c r="F26" s="42" t="s">
        <v>47</v>
      </c>
      <c r="G26" s="42" t="s">
        <v>50</v>
      </c>
      <c r="H26" s="74">
        <v>1.0430555555555556E-4</v>
      </c>
      <c r="I26" s="80">
        <f t="shared" si="1"/>
        <v>2.2795138888888886E-4</v>
      </c>
      <c r="J26" s="3">
        <v>3.3225694444444443E-4</v>
      </c>
      <c r="K26" s="82">
        <f t="shared" si="0"/>
        <v>62.702476747831547</v>
      </c>
      <c r="L26" s="44" t="s">
        <v>49</v>
      </c>
      <c r="M26" s="45"/>
    </row>
    <row r="27" spans="1:13" s="46" customFormat="1" ht="18" customHeight="1" x14ac:dyDescent="0.2">
      <c r="A27" s="41">
        <v>5</v>
      </c>
      <c r="B27" s="79">
        <v>134</v>
      </c>
      <c r="C27" s="42">
        <v>10007272455</v>
      </c>
      <c r="D27" s="42" t="s">
        <v>59</v>
      </c>
      <c r="E27" s="43">
        <v>34633</v>
      </c>
      <c r="F27" s="42" t="s">
        <v>56</v>
      </c>
      <c r="G27" s="42" t="s">
        <v>50</v>
      </c>
      <c r="H27" s="74">
        <v>1.0414351851851851E-4</v>
      </c>
      <c r="I27" s="80">
        <f t="shared" si="1"/>
        <v>2.2880787037037037E-4</v>
      </c>
      <c r="J27" s="3">
        <v>3.3295138888888887E-4</v>
      </c>
      <c r="K27" s="82">
        <f t="shared" si="0"/>
        <v>62.571696735843162</v>
      </c>
      <c r="L27" s="44" t="s">
        <v>49</v>
      </c>
      <c r="M27" s="45"/>
    </row>
    <row r="28" spans="1:13" s="46" customFormat="1" ht="18" customHeight="1" x14ac:dyDescent="0.2">
      <c r="A28" s="41">
        <v>6</v>
      </c>
      <c r="B28" s="42">
        <v>133</v>
      </c>
      <c r="C28" s="42">
        <v>10094917312</v>
      </c>
      <c r="D28" s="42" t="s">
        <v>60</v>
      </c>
      <c r="E28" s="43">
        <v>38671</v>
      </c>
      <c r="F28" s="42" t="s">
        <v>49</v>
      </c>
      <c r="G28" s="42" t="s">
        <v>50</v>
      </c>
      <c r="H28" s="74">
        <v>9.3657407407407413E-5</v>
      </c>
      <c r="I28" s="80">
        <f t="shared" si="1"/>
        <v>2.4293981481481481E-4</v>
      </c>
      <c r="J28" s="3">
        <v>3.3659722222222223E-4</v>
      </c>
      <c r="K28" s="82">
        <f t="shared" si="0"/>
        <v>61.893955023726015</v>
      </c>
      <c r="L28" s="44" t="s">
        <v>49</v>
      </c>
      <c r="M28" s="45"/>
    </row>
    <row r="29" spans="1:13" s="46" customFormat="1" ht="18" customHeight="1" x14ac:dyDescent="0.2">
      <c r="A29" s="41">
        <v>7</v>
      </c>
      <c r="B29" s="42">
        <v>130</v>
      </c>
      <c r="C29" s="42">
        <v>10104021568</v>
      </c>
      <c r="D29" s="42" t="s">
        <v>61</v>
      </c>
      <c r="E29" s="43">
        <v>38246</v>
      </c>
      <c r="F29" s="42" t="s">
        <v>49</v>
      </c>
      <c r="G29" s="42" t="s">
        <v>50</v>
      </c>
      <c r="H29" s="74">
        <v>1.0733796296296298E-4</v>
      </c>
      <c r="I29" s="80">
        <f t="shared" si="1"/>
        <v>2.3712962962962962E-4</v>
      </c>
      <c r="J29" s="3">
        <v>3.4446759259259261E-4</v>
      </c>
      <c r="K29" s="82">
        <f t="shared" si="0"/>
        <v>60.479806464619308</v>
      </c>
      <c r="L29" s="44" t="s">
        <v>49</v>
      </c>
      <c r="M29" s="45"/>
    </row>
    <row r="30" spans="1:13" s="46" customFormat="1" ht="18" customHeight="1" x14ac:dyDescent="0.2">
      <c r="A30" s="41">
        <v>8</v>
      </c>
      <c r="B30" s="42">
        <v>138</v>
      </c>
      <c r="C30" s="42">
        <v>10083844154</v>
      </c>
      <c r="D30" s="42" t="s">
        <v>62</v>
      </c>
      <c r="E30" s="43">
        <v>39353</v>
      </c>
      <c r="F30" s="42" t="s">
        <v>51</v>
      </c>
      <c r="G30" s="42" t="s">
        <v>50</v>
      </c>
      <c r="H30" s="74">
        <v>1.1265046296296296E-4</v>
      </c>
      <c r="I30" s="80">
        <f t="shared" si="1"/>
        <v>2.4106481481481478E-4</v>
      </c>
      <c r="J30" s="3">
        <v>3.5371527777777772E-4</v>
      </c>
      <c r="K30" s="82">
        <f t="shared" si="0"/>
        <v>58.898596250122715</v>
      </c>
      <c r="L30" s="44" t="s">
        <v>49</v>
      </c>
      <c r="M30" s="45"/>
    </row>
    <row r="31" spans="1:13" s="46" customFormat="1" ht="18" customHeight="1" x14ac:dyDescent="0.2">
      <c r="A31" s="41">
        <v>9</v>
      </c>
      <c r="B31" s="42">
        <v>152</v>
      </c>
      <c r="C31" s="42">
        <v>10007740277</v>
      </c>
      <c r="D31" s="42" t="s">
        <v>63</v>
      </c>
      <c r="E31" s="43">
        <v>34840</v>
      </c>
      <c r="F31" s="42" t="s">
        <v>47</v>
      </c>
      <c r="G31" s="42" t="s">
        <v>52</v>
      </c>
      <c r="H31" s="74">
        <v>1.1188657407407408E-4</v>
      </c>
      <c r="I31" s="80">
        <f t="shared" si="1"/>
        <v>2.4260416666666663E-4</v>
      </c>
      <c r="J31" s="3">
        <v>3.5449074074074072E-4</v>
      </c>
      <c r="K31" s="82">
        <f t="shared" si="0"/>
        <v>58.769753167036704</v>
      </c>
      <c r="L31" s="44" t="s">
        <v>49</v>
      </c>
      <c r="M31" s="45"/>
    </row>
    <row r="32" spans="1:13" s="46" customFormat="1" ht="18" customHeight="1" x14ac:dyDescent="0.2">
      <c r="A32" s="41">
        <v>10</v>
      </c>
      <c r="B32" s="42">
        <v>135</v>
      </c>
      <c r="C32" s="42">
        <v>10102050650</v>
      </c>
      <c r="D32" s="42" t="s">
        <v>64</v>
      </c>
      <c r="E32" s="43">
        <v>38399</v>
      </c>
      <c r="F32" s="42" t="s">
        <v>49</v>
      </c>
      <c r="G32" s="42" t="s">
        <v>50</v>
      </c>
      <c r="H32" s="74">
        <v>1.1520833333333336E-4</v>
      </c>
      <c r="I32" s="80">
        <f t="shared" si="1"/>
        <v>2.4874999999999995E-4</v>
      </c>
      <c r="J32" s="3">
        <v>3.6395833333333332E-4</v>
      </c>
      <c r="K32" s="82">
        <f t="shared" si="0"/>
        <v>57.240984544934172</v>
      </c>
      <c r="L32" s="44" t="s">
        <v>51</v>
      </c>
      <c r="M32" s="45"/>
    </row>
    <row r="33" spans="1:13" s="46" customFormat="1" ht="18" customHeight="1" x14ac:dyDescent="0.2">
      <c r="A33" s="41">
        <v>11</v>
      </c>
      <c r="B33" s="42">
        <v>141</v>
      </c>
      <c r="C33" s="42">
        <v>10091733183</v>
      </c>
      <c r="D33" s="42" t="s">
        <v>65</v>
      </c>
      <c r="E33" s="43">
        <v>31898</v>
      </c>
      <c r="F33" s="42" t="s">
        <v>51</v>
      </c>
      <c r="G33" s="42" t="s">
        <v>48</v>
      </c>
      <c r="H33" s="74">
        <v>1.1546296296296295E-4</v>
      </c>
      <c r="I33" s="80">
        <f t="shared" si="1"/>
        <v>2.5280092592592596E-4</v>
      </c>
      <c r="J33" s="3">
        <v>3.6826388888888889E-4</v>
      </c>
      <c r="K33" s="82">
        <f t="shared" si="0"/>
        <v>56.571751838581932</v>
      </c>
      <c r="L33" s="44" t="s">
        <v>51</v>
      </c>
      <c r="M33" s="45"/>
    </row>
    <row r="34" spans="1:13" s="46" customFormat="1" ht="18" customHeight="1" x14ac:dyDescent="0.2">
      <c r="A34" s="41">
        <v>12</v>
      </c>
      <c r="B34" s="42">
        <v>154</v>
      </c>
      <c r="C34" s="42">
        <v>10130776289</v>
      </c>
      <c r="D34" s="42" t="s">
        <v>66</v>
      </c>
      <c r="E34" s="43">
        <v>38747</v>
      </c>
      <c r="F34" s="42" t="s">
        <v>51</v>
      </c>
      <c r="G34" s="42" t="s">
        <v>52</v>
      </c>
      <c r="H34" s="74">
        <v>1.1640046296296295E-4</v>
      </c>
      <c r="I34" s="80">
        <f t="shared" si="1"/>
        <v>2.5255787037037038E-4</v>
      </c>
      <c r="J34" s="3">
        <v>3.6895833333333333E-4</v>
      </c>
      <c r="K34" s="82">
        <f t="shared" si="0"/>
        <v>56.465273856578207</v>
      </c>
      <c r="L34" s="44" t="s">
        <v>51</v>
      </c>
      <c r="M34" s="45"/>
    </row>
    <row r="35" spans="1:13" s="46" customFormat="1" ht="18" customHeight="1" x14ac:dyDescent="0.2">
      <c r="A35" s="41">
        <v>13</v>
      </c>
      <c r="B35" s="42">
        <v>139</v>
      </c>
      <c r="C35" s="42">
        <v>10142115084</v>
      </c>
      <c r="D35" s="42" t="s">
        <v>67</v>
      </c>
      <c r="E35" s="43">
        <v>31040</v>
      </c>
      <c r="F35" s="42" t="s">
        <v>51</v>
      </c>
      <c r="G35" s="42" t="s">
        <v>48</v>
      </c>
      <c r="H35" s="74">
        <v>1.2803240740740741E-4</v>
      </c>
      <c r="I35" s="80">
        <f t="shared" si="1"/>
        <v>2.7133101851851862E-4</v>
      </c>
      <c r="J35" s="3">
        <v>3.99363425925926E-4</v>
      </c>
      <c r="K35" s="82">
        <f t="shared" si="0"/>
        <v>52.166352702506877</v>
      </c>
      <c r="L35" s="44" t="s">
        <v>71</v>
      </c>
      <c r="M35" s="45"/>
    </row>
    <row r="36" spans="1:13" s="46" customFormat="1" ht="18" customHeight="1" x14ac:dyDescent="0.2">
      <c r="A36" s="41" t="s">
        <v>70</v>
      </c>
      <c r="B36" s="42">
        <v>145</v>
      </c>
      <c r="C36" s="42">
        <v>10091970535</v>
      </c>
      <c r="D36" s="42" t="s">
        <v>68</v>
      </c>
      <c r="E36" s="43">
        <v>39047</v>
      </c>
      <c r="F36" s="42" t="s">
        <v>49</v>
      </c>
      <c r="G36" s="42" t="s">
        <v>48</v>
      </c>
      <c r="H36" s="74">
        <v>1.0105324074074073E-4</v>
      </c>
      <c r="I36" s="80">
        <f t="shared" si="1"/>
        <v>2.2890046296296292E-4</v>
      </c>
      <c r="J36" s="3">
        <v>3.2995370370370367E-4</v>
      </c>
      <c r="K36" s="82">
        <f t="shared" si="0"/>
        <v>63.140171180019649</v>
      </c>
      <c r="L36" s="44" t="s">
        <v>49</v>
      </c>
      <c r="M36" s="45" t="s">
        <v>69</v>
      </c>
    </row>
    <row r="37" spans="1:13" s="46" customFormat="1" ht="18" customHeight="1" thickBot="1" x14ac:dyDescent="0.25">
      <c r="A37" s="47"/>
      <c r="B37" s="75"/>
      <c r="C37" s="75"/>
      <c r="D37" s="75"/>
      <c r="E37" s="76"/>
      <c r="F37" s="75"/>
      <c r="G37" s="75"/>
      <c r="H37" s="77"/>
      <c r="I37" s="81"/>
      <c r="J37" s="78"/>
      <c r="K37" s="83"/>
      <c r="L37" s="48"/>
      <c r="M37" s="49"/>
    </row>
    <row r="38" spans="1:13" ht="23.25" customHeight="1" thickTop="1" thickBot="1" x14ac:dyDescent="0.25">
      <c r="A38" s="50"/>
    </row>
    <row r="39" spans="1:13" ht="15.75" thickTop="1" x14ac:dyDescent="0.2">
      <c r="A39" s="86" t="s">
        <v>3</v>
      </c>
      <c r="B39" s="87"/>
      <c r="C39" s="87"/>
      <c r="D39" s="87"/>
      <c r="E39" s="51"/>
      <c r="F39" s="51"/>
      <c r="G39" s="87"/>
      <c r="H39" s="87"/>
      <c r="I39" s="87"/>
      <c r="J39" s="87"/>
      <c r="K39" s="87"/>
      <c r="L39" s="87"/>
      <c r="M39" s="88"/>
    </row>
    <row r="40" spans="1:13" ht="15" x14ac:dyDescent="0.2">
      <c r="A40" s="52" t="s">
        <v>37</v>
      </c>
      <c r="B40" s="26"/>
      <c r="C40" s="53"/>
      <c r="D40" s="26"/>
      <c r="E40" s="54"/>
      <c r="F40" s="26"/>
      <c r="G40" s="55"/>
      <c r="H40" s="56"/>
      <c r="I40" s="30"/>
      <c r="J40" s="30"/>
      <c r="K40" s="30"/>
      <c r="L40" s="1"/>
      <c r="M40" s="57"/>
    </row>
    <row r="41" spans="1:13" ht="15" x14ac:dyDescent="0.2">
      <c r="A41" s="52" t="s">
        <v>38</v>
      </c>
      <c r="B41" s="26"/>
      <c r="C41" s="58"/>
      <c r="D41" s="26"/>
      <c r="E41" s="54"/>
      <c r="F41" s="26"/>
      <c r="G41" s="55"/>
      <c r="H41" s="56"/>
      <c r="I41" s="30"/>
      <c r="J41" s="30"/>
      <c r="K41" s="30"/>
      <c r="L41" s="1"/>
      <c r="M41" s="57"/>
    </row>
    <row r="42" spans="1:13" ht="4.5" customHeight="1" x14ac:dyDescent="0.2">
      <c r="A42" s="59"/>
      <c r="B42" s="60"/>
      <c r="C42" s="60"/>
      <c r="D42" s="30"/>
      <c r="E42" s="61"/>
      <c r="F42" s="30"/>
      <c r="G42" s="30"/>
      <c r="H42" s="30"/>
      <c r="I42" s="30"/>
      <c r="J42" s="30"/>
      <c r="K42" s="30"/>
      <c r="L42" s="30"/>
      <c r="M42" s="62"/>
    </row>
    <row r="43" spans="1:13" ht="15.75" x14ac:dyDescent="0.2">
      <c r="A43" s="63"/>
      <c r="B43" s="64"/>
      <c r="C43" s="64"/>
      <c r="D43" s="89" t="s">
        <v>25</v>
      </c>
      <c r="E43" s="89"/>
      <c r="F43" s="89"/>
      <c r="G43" s="89" t="s">
        <v>8</v>
      </c>
      <c r="H43" s="89"/>
      <c r="I43" s="89"/>
      <c r="J43" s="89" t="s">
        <v>24</v>
      </c>
      <c r="K43" s="89"/>
      <c r="L43" s="89"/>
      <c r="M43" s="90"/>
    </row>
    <row r="44" spans="1:13" ht="15.75" x14ac:dyDescent="0.2">
      <c r="A44" s="65"/>
      <c r="B44" s="66"/>
      <c r="C44" s="66"/>
      <c r="D44" s="66"/>
      <c r="E44" s="66"/>
      <c r="F44" s="67"/>
      <c r="J44" s="67"/>
      <c r="K44" s="67"/>
      <c r="L44" s="67"/>
      <c r="M44" s="68"/>
    </row>
    <row r="45" spans="1:13" ht="15.75" x14ac:dyDescent="0.2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9"/>
    </row>
    <row r="46" spans="1:13" x14ac:dyDescent="0.2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3"/>
    </row>
    <row r="47" spans="1:13" x14ac:dyDescent="0.2">
      <c r="A47" s="70"/>
      <c r="D47" s="5"/>
      <c r="E47" s="71"/>
      <c r="F47" s="5"/>
      <c r="G47" s="5"/>
      <c r="H47" s="5"/>
      <c r="I47" s="5"/>
      <c r="J47" s="5"/>
      <c r="K47" s="5"/>
      <c r="L47" s="5"/>
      <c r="M47" s="72"/>
    </row>
    <row r="48" spans="1:13" x14ac:dyDescent="0.2">
      <c r="A48" s="70"/>
      <c r="D48" s="5"/>
      <c r="E48" s="71"/>
      <c r="F48" s="5"/>
      <c r="G48" s="5"/>
      <c r="H48" s="5"/>
      <c r="I48" s="5"/>
      <c r="J48" s="5"/>
      <c r="K48" s="5"/>
      <c r="L48" s="5"/>
      <c r="M48" s="72"/>
    </row>
    <row r="49" spans="1:13" ht="13.5" thickBot="1" x14ac:dyDescent="0.25">
      <c r="A49" s="73" t="s">
        <v>20</v>
      </c>
      <c r="B49" s="36"/>
      <c r="C49" s="36"/>
      <c r="D49" s="84" t="str">
        <f>G19</f>
        <v>А.М.МИЛОШЕВИЧ (1 кат, г.Москва)</v>
      </c>
      <c r="E49" s="84"/>
      <c r="F49" s="84"/>
      <c r="G49" s="84" t="str">
        <f>G17</f>
        <v>В.Н.ГНИДЕНКО (ВК, г.Тула)</v>
      </c>
      <c r="H49" s="84"/>
      <c r="I49" s="84"/>
      <c r="J49" s="84" t="str">
        <f>G18</f>
        <v>О.В.БЕЛОБОРОДОВА (1кат, г.Москва)</v>
      </c>
      <c r="K49" s="84"/>
      <c r="L49" s="84"/>
      <c r="M49" s="85"/>
    </row>
    <row r="50" spans="1:13" ht="13.5" thickTop="1" x14ac:dyDescent="0.2"/>
  </sheetData>
  <mergeCells count="40">
    <mergeCell ref="A7:M7"/>
    <mergeCell ref="A1:M1"/>
    <mergeCell ref="A2:M2"/>
    <mergeCell ref="A3:M3"/>
    <mergeCell ref="A4:M4"/>
    <mergeCell ref="A6:M6"/>
    <mergeCell ref="F21:F22"/>
    <mergeCell ref="A8:M8"/>
    <mergeCell ref="A9:M9"/>
    <mergeCell ref="A10:M10"/>
    <mergeCell ref="A11:M11"/>
    <mergeCell ref="A12:M12"/>
    <mergeCell ref="A15:G15"/>
    <mergeCell ref="H15:M15"/>
    <mergeCell ref="A21:A22"/>
    <mergeCell ref="B21:B22"/>
    <mergeCell ref="C21:C22"/>
    <mergeCell ref="D21:D22"/>
    <mergeCell ref="E21:E22"/>
    <mergeCell ref="M21:M22"/>
    <mergeCell ref="H16:M16"/>
    <mergeCell ref="H17:M17"/>
    <mergeCell ref="H18:M18"/>
    <mergeCell ref="H19:I19"/>
    <mergeCell ref="G21:G22"/>
    <mergeCell ref="H21:I21"/>
    <mergeCell ref="J21:J22"/>
    <mergeCell ref="K21:K22"/>
    <mergeCell ref="L21:L22"/>
    <mergeCell ref="D49:F49"/>
    <mergeCell ref="G49:I49"/>
    <mergeCell ref="J49:M49"/>
    <mergeCell ref="A39:D39"/>
    <mergeCell ref="G39:M39"/>
    <mergeCell ref="D43:F43"/>
    <mergeCell ref="G43:I43"/>
    <mergeCell ref="J43:M43"/>
    <mergeCell ref="A46:E46"/>
    <mergeCell ref="F46:I46"/>
    <mergeCell ref="J46:M46"/>
  </mergeCells>
  <conditionalFormatting sqref="G40:G41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0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500 м муж</vt:lpstr>
      <vt:lpstr>'Гит с ходу 500 м муж'!Заголовки_для_печати</vt:lpstr>
      <vt:lpstr>'Гит с ходу 500 м муж'!Область_печати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Белобородова Оксана Викторовна</cp:lastModifiedBy>
  <cp:lastPrinted>2024-11-14T11:29:20Z</cp:lastPrinted>
  <dcterms:created xsi:type="dcterms:W3CDTF">1996-10-08T23:32:33Z</dcterms:created>
  <dcterms:modified xsi:type="dcterms:W3CDTF">2024-11-14T11:38:48Z</dcterms:modified>
</cp:coreProperties>
</file>