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Новая тюмень\Тюмень\ФВСР\"/>
    </mc:Choice>
  </mc:AlternateContent>
  <bookViews>
    <workbookView xWindow="-105" yWindow="-105" windowWidth="20730" windowHeight="11760" tabRatio="789" activeTab="3"/>
  </bookViews>
  <sheets>
    <sheet name="Девушки 15-16 лет" sheetId="95" r:id="rId1"/>
    <sheet name="Юноши 15-16 лет" sheetId="96" r:id="rId2"/>
    <sheet name="Юниорки 17-18 лет" sheetId="97" r:id="rId3"/>
    <sheet name="Юниоры 17-18 лет" sheetId="98" r:id="rId4"/>
  </sheets>
  <definedNames>
    <definedName name="_xlnm.Print_Area" localSheetId="0">'Девушки 15-16 лет'!$A$1:$L$63</definedName>
    <definedName name="_xlnm.Print_Area" localSheetId="2">'Юниорки 17-18 лет'!$A$1:$L$50</definedName>
    <definedName name="_xlnm.Print_Area" localSheetId="3">'Юниоры 17-18 лет'!$A$1:$L$58</definedName>
    <definedName name="_xlnm.Print_Area" localSheetId="1">'Юноши 15-16 лет'!$A$1:$L$94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98" l="1"/>
  <c r="J28" i="98"/>
  <c r="J29" i="98"/>
  <c r="J30" i="98"/>
  <c r="J31" i="98"/>
  <c r="J32" i="98"/>
  <c r="J33" i="98"/>
  <c r="J34" i="98"/>
  <c r="J35" i="98"/>
  <c r="J36" i="98"/>
  <c r="J37" i="98"/>
  <c r="J38" i="98"/>
  <c r="J26" i="98"/>
  <c r="J27" i="97"/>
  <c r="J28" i="97"/>
  <c r="J29" i="97"/>
  <c r="J30" i="97"/>
  <c r="J26" i="97"/>
  <c r="J27" i="95"/>
  <c r="J28" i="95"/>
  <c r="J29" i="95"/>
  <c r="J30" i="95"/>
  <c r="J31" i="95"/>
  <c r="J32" i="95"/>
  <c r="J33" i="95"/>
  <c r="J34" i="95"/>
  <c r="J35" i="95"/>
  <c r="J36" i="95"/>
  <c r="J37" i="95"/>
  <c r="J38" i="95"/>
  <c r="J39" i="95"/>
  <c r="J40" i="95"/>
  <c r="J41" i="95"/>
  <c r="J26" i="95"/>
  <c r="J27" i="96"/>
  <c r="J28" i="96"/>
  <c r="J29" i="96"/>
  <c r="J30" i="96"/>
  <c r="J31" i="96"/>
  <c r="J32" i="96"/>
  <c r="J33" i="96"/>
  <c r="J34" i="96"/>
  <c r="J35" i="96"/>
  <c r="J36" i="96"/>
  <c r="J37" i="96"/>
  <c r="J38" i="96"/>
  <c r="J39" i="96"/>
  <c r="J40" i="96"/>
  <c r="J41" i="96"/>
  <c r="J42" i="96"/>
  <c r="J43" i="96"/>
  <c r="J44" i="96"/>
  <c r="J45" i="96"/>
  <c r="J46" i="96"/>
  <c r="J47" i="96"/>
  <c r="J48" i="96"/>
  <c r="J49" i="96"/>
  <c r="J50" i="96"/>
  <c r="J51" i="96"/>
  <c r="J52" i="96"/>
  <c r="J53" i="96"/>
  <c r="J54" i="96"/>
  <c r="J55" i="96"/>
  <c r="J56" i="96"/>
  <c r="J57" i="96"/>
  <c r="J58" i="96"/>
  <c r="J59" i="96"/>
  <c r="J60" i="96"/>
  <c r="J61" i="96"/>
  <c r="J62" i="96"/>
  <c r="J63" i="96"/>
  <c r="J64" i="96"/>
  <c r="J65" i="96"/>
  <c r="J66" i="96"/>
  <c r="J67" i="96"/>
  <c r="J68" i="96"/>
  <c r="J69" i="96"/>
  <c r="J70" i="96"/>
  <c r="J71" i="96"/>
  <c r="J26" i="96"/>
</calcChain>
</file>

<file path=xl/sharedStrings.xml><?xml version="1.0" encoding="utf-8"?>
<sst xmlns="http://schemas.openxmlformats.org/spreadsheetml/2006/main" count="600" uniqueCount="180">
  <si>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</si>
  <si>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</si>
  <si>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</si>
  <si>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</si>
  <si>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</si>
  <si>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</si>
  <si>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</si>
  <si>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</si>
  <si>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</si>
  <si>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</si>
  <si>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</si>
  <si>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</si>
  <si>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</si>
  <si>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</si>
  <si>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</si>
  <si>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</si>
  <si>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</si>
  <si>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</si>
  <si>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</si>
  <si>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СКОРОСТЬ км/ч</t>
  </si>
  <si>
    <t>МС</t>
  </si>
  <si>
    <t>ВЫПОЛНЕНИЕ НТУ ЕВСК</t>
  </si>
  <si>
    <t>ОТСТАВАНИЕ</t>
  </si>
  <si>
    <t>ЗМС</t>
  </si>
  <si>
    <t>КМС</t>
  </si>
  <si>
    <t>шоссе - групповая гонка</t>
  </si>
  <si>
    <t>ДАТА РОЖД.</t>
  </si>
  <si>
    <t>1 СР</t>
  </si>
  <si>
    <t>ВСЕРОССИЙСКИЕ СОРЕВНОВАНИЯ</t>
  </si>
  <si>
    <t>2 СР</t>
  </si>
  <si>
    <t>3 СР</t>
  </si>
  <si>
    <t>НФ</t>
  </si>
  <si>
    <t>НС</t>
  </si>
  <si>
    <t>Санкт-Петербург</t>
  </si>
  <si>
    <t>№ ВРВС: 0080601611Я</t>
  </si>
  <si>
    <t>Департамент физической культуры, спорта и дополнительного образования Тюменской области</t>
  </si>
  <si>
    <t>Регинальная общественная организация "Федерация велосипедного спорта Тюменской области"</t>
  </si>
  <si>
    <t>Департамент по спорту и молодежной политике администрации г. Тюмени</t>
  </si>
  <si>
    <t>Управление по спорту и молодежной политике администрации Тюменского муниципального района</t>
  </si>
  <si>
    <t>ГАУ ТО "ОЦЗВС "Жемчужина Сибири"</t>
  </si>
  <si>
    <t xml:space="preserve">ИТОГОВЫЙ ПРОТОКОЛ </t>
  </si>
  <si>
    <t>ДЕВУШКИ 15-16 ЛЕТ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</si>
  <si>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Тюмень, ОЦЗС "Жемчужина Сибири" с. Комарово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</si>
  <si>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</si>
  <si>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08 ИЮНЯ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</si>
  <si>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11ч 44м</t>
    </r>
  </si>
  <si>
    <t>№ ЕКП 2025: 2008720021030129</t>
  </si>
  <si>
    <t xml:space="preserve"> НАЗВАНИЕ ТРАССЫ / РЕГ. НОМЕР:</t>
  </si>
  <si>
    <t xml:space="preserve">ДОЦЕНКО С.А. (ВК, г. ОМСК) </t>
  </si>
  <si>
    <t xml:space="preserve"> МАКСИМАЛЬНЫЙ ПЕРЕПАД (HD):</t>
  </si>
  <si>
    <t>КОЧЕТКОВА Е.А. (ВК, г. ОМСК)</t>
  </si>
  <si>
    <t xml:space="preserve"> СУММА ПЕРЕПАДОВ (ТС):</t>
  </si>
  <si>
    <t>КАЗАКОВ А.В. (1К, г. Тюмень)</t>
  </si>
  <si>
    <t xml:space="preserve"> ДЛИНА КРУГА/КРУГОВ:</t>
  </si>
  <si>
    <t>КОД UCI</t>
  </si>
  <si>
    <t>ПОЛЯКОВА Ульяна Александровна</t>
  </si>
  <si>
    <t>Свердловская область</t>
  </si>
  <si>
    <t>ГОРШУНОВА Мария Александровна</t>
  </si>
  <si>
    <t>Тюменская область</t>
  </si>
  <si>
    <t>КУЗИНА Полина Алексеевна</t>
  </si>
  <si>
    <t>КОТЕЛЬНИКОВА Валерия Вячеславовна</t>
  </si>
  <si>
    <t>ФЕОФАНОВА Мария Вячеславовна</t>
  </si>
  <si>
    <t>БУЛЬБА Арина Васильевич</t>
  </si>
  <si>
    <t>БЕЛЬКОВА Ульяна Игоревна</t>
  </si>
  <si>
    <t>БЕГУНОВА Полина Владимирович</t>
  </si>
  <si>
    <t>КАРМАЦКИХ Ксения Евгеньевна</t>
  </si>
  <si>
    <t>МАЛИНОВА Кира Александровна</t>
  </si>
  <si>
    <t>МАРТЫНЕНКО Дарья Олеговна</t>
  </si>
  <si>
    <t>МАМАЕВА Валерия Юрьевна</t>
  </si>
  <si>
    <t>КУГЕВСКАЯ Милена Владиславовна</t>
  </si>
  <si>
    <t>АНТОНОВА Ксения Дмитиевна</t>
  </si>
  <si>
    <t>НУРИЕВА Арина Ильгизовна</t>
  </si>
  <si>
    <t>ЕГОВЦЕВА Анастасия Ивановна</t>
  </si>
  <si>
    <t>КАЧУСОВА Софья Алексеевна</t>
  </si>
  <si>
    <t>ПОТАПОВА Александра Андреевна</t>
  </si>
  <si>
    <t>НАЗЫРОВА Дарина Рустамовна</t>
  </si>
  <si>
    <t>БАШИРОВА Милана Ильдаровна</t>
  </si>
  <si>
    <t>Температура: +21</t>
  </si>
  <si>
    <t>Субъектов РФ:</t>
  </si>
  <si>
    <t>Влажность: 41%</t>
  </si>
  <si>
    <t>Заявлено:</t>
  </si>
  <si>
    <t>Осадки: солнечно</t>
  </si>
  <si>
    <t>Стартовало:</t>
  </si>
  <si>
    <t>Ветер: 1 м/с (с/ю)</t>
  </si>
  <si>
    <t>Финишировало:</t>
  </si>
  <si>
    <t>Лимит времени:</t>
  </si>
  <si>
    <t>0</t>
  </si>
  <si>
    <t>Н. финишировало:</t>
  </si>
  <si>
    <t>Дисквалифицировано:</t>
  </si>
  <si>
    <t>Н. стартовало:</t>
  </si>
  <si>
    <t>ТЕХНИЧЕСКИЙ ДЕЛЕГАТ</t>
  </si>
  <si>
    <t>ЮНОШИ 15-16 ЛЕТ</t>
  </si>
  <si>
    <t>ШТЕЙНЛЕ Мирослав Александрович</t>
  </si>
  <si>
    <t>ПЕШНИН Александр Михайлович</t>
  </si>
  <si>
    <t>Челябинская область</t>
  </si>
  <si>
    <t>КОРЧУГАНОВ Матвей Дмитриевич</t>
  </si>
  <si>
    <t>ШЕПЕЛИН Илья Васильевич</t>
  </si>
  <si>
    <t>ВЛАДИМИРОВ Никита Алексеевич</t>
  </si>
  <si>
    <t>ДОРОНИН Елисей Сергеевич</t>
  </si>
  <si>
    <t>ХОРОШАВИН Сергей Витальевич</t>
  </si>
  <si>
    <t>ФЕЛЬДШЕРОВ Александр Владимирович</t>
  </si>
  <si>
    <t>ОВОДКОВ Степан Романович</t>
  </si>
  <si>
    <t>ЖАДГЕРОВ Денис Сергеевич</t>
  </si>
  <si>
    <t>УСОВ Евгений Александрович</t>
  </si>
  <si>
    <t>МАЛЫШЕВ Кирилл Александрович</t>
  </si>
  <si>
    <t>ПАХОМОВ Роман Сергеевич</t>
  </si>
  <si>
    <t>ДОЛГОШЕИН Платон Александрович</t>
  </si>
  <si>
    <t>ШАКИРОВ Рамиль Маратович</t>
  </si>
  <si>
    <t>ПОПОВ Святослав Алексеевич</t>
  </si>
  <si>
    <t>АЛЬМУХАМБЕТОВ Милан Радикович</t>
  </si>
  <si>
    <t>ИСЕНОВ Амир Бауржанович</t>
  </si>
  <si>
    <t>ШАРИН Андрей Александрович</t>
  </si>
  <si>
    <t>ШИПУЛИН Дмитрий Николаевич</t>
  </si>
  <si>
    <t>ХАРЧЕНКО Владимир Алексеевич</t>
  </si>
  <si>
    <t>АХМАДУЛЛИН Роман Радикович</t>
  </si>
  <si>
    <t>КИЙ Александр Сергеевич</t>
  </si>
  <si>
    <t>САЛТЫКОВ Владислав Алексеевич</t>
  </si>
  <si>
    <t>МАНУИЛОВ Максим Алексеевич</t>
  </si>
  <si>
    <t>ПИХОВ Михаил Петрович</t>
  </si>
  <si>
    <t>КОЛЧИН Аркадий Алексеевич</t>
  </si>
  <si>
    <t>САДУБ Айтуар Жасланович</t>
  </si>
  <si>
    <t>ИСКАНДАРОВ Данил Шерзодович</t>
  </si>
  <si>
    <t>ШЕВЧЕНКО Даниил Васильевич</t>
  </si>
  <si>
    <t>ЛАПШОВ Матвей Дмитриевич</t>
  </si>
  <si>
    <t>ЛИХАЧЕВ Владислав Дмитриевич</t>
  </si>
  <si>
    <t>ШИРОКАЛОВ Максим Дмитриевич</t>
  </si>
  <si>
    <t>РЕЙМЕР Иван Владимирович</t>
  </si>
  <si>
    <t>АФАНАСЬЕВ Ярослав Артемович</t>
  </si>
  <si>
    <t>НАДРШИН Тимур Романович</t>
  </si>
  <si>
    <t>СМОЛИН Артем Александрович</t>
  </si>
  <si>
    <t>БАКШЕЕВ Семен Витальевич</t>
  </si>
  <si>
    <t>ФЕДОРОВ Денис Денисович</t>
  </si>
  <si>
    <t>ФЕДОТИКОВ Никита Алексеевич</t>
  </si>
  <si>
    <t>ШЕПЕЛИН Кирилл Васильевич</t>
  </si>
  <si>
    <t>ТУРЧИН Александр Николаевич</t>
  </si>
  <si>
    <t>ЛИЗЮРА Федор Олегович</t>
  </si>
  <si>
    <t>СЕРГЕЕВ Никита Кириллович</t>
  </si>
  <si>
    <t>ЯТЧЕНКО Вадим Алексеевич</t>
  </si>
  <si>
    <t>МЕХОНОШИН Иван Вячеславович</t>
  </si>
  <si>
    <t>ПАСИЧНИК Андрей Александрович</t>
  </si>
  <si>
    <t>ДОРОВСКИХ Николай Александрович</t>
  </si>
  <si>
    <t>ЮДИН Александр Егорович</t>
  </si>
  <si>
    <t>АНТОНОВ Михаил Сергеевич</t>
  </si>
  <si>
    <t>МАКАРОВ Мирон Вячеславович</t>
  </si>
  <si>
    <t>ЮНИОРКИ 17-18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</si>
  <si>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12ч 30м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</si>
  <si>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43м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</si>
  <si>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11ч 42м</t>
    </r>
  </si>
  <si>
    <t>ИСМАГИЛОВА Лилия Ренатовна</t>
  </si>
  <si>
    <t>КОСТРОМИЧЕВА Софья Алексеевна</t>
  </si>
  <si>
    <t>ПЕТРОВА Анна Алексеевна</t>
  </si>
  <si>
    <t>ПОЛЯРУШ Ульяна Евгеньевна</t>
  </si>
  <si>
    <t>ГАРАЙШИНА Виктория Максимовна</t>
  </si>
  <si>
    <t>МЕЗИНА Ксения Игоревна</t>
  </si>
  <si>
    <t>БЕЛЯВИНА Ирина Александровна</t>
  </si>
  <si>
    <t>ЮНИОРЫ 17-18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</si>
  <si>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14ч 00м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</si>
  <si>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14ч 58м</t>
    </r>
  </si>
  <si>
    <t>КОЗЫРЕВ Даниил Михайлович</t>
  </si>
  <si>
    <t>ЗОММЕР Максим Сергеевич</t>
  </si>
  <si>
    <t>УТЮГОВ Владислав Алексеевич</t>
  </si>
  <si>
    <t>СУХАРЕВ Герман Евгеньевич</t>
  </si>
  <si>
    <t>ВЛАСОВ Александр Викторович</t>
  </si>
  <si>
    <t>РЫБАКОВ Дмитрий Александрович</t>
  </si>
  <si>
    <t>АБРАМОВ Сергей Сергеевич</t>
  </si>
  <si>
    <t>ВЫБОРНЫЙ Максим Сергеевич</t>
  </si>
  <si>
    <t>СОКОЛОВ Виктор Васильевич</t>
  </si>
  <si>
    <t>БУЛАНОВ Михаил Владимирович</t>
  </si>
  <si>
    <t>КУДРИНСКИХ Дмитрий Николаевич</t>
  </si>
  <si>
    <t>ЗАХАРОВ Сергей Андреевич</t>
  </si>
  <si>
    <t>ЗАГУДАЕВ Матвей Сергеевич</t>
  </si>
  <si>
    <t>ЧИКУНОВ Дмитрий Владиславович</t>
  </si>
  <si>
    <t>КИСЛЯКОВ Егор Александрович</t>
  </si>
  <si>
    <t>с. Комарово</t>
  </si>
  <si>
    <t>20 км / 1,5</t>
  </si>
  <si>
    <t>20 км / 2,5</t>
  </si>
  <si>
    <t>20 км / 2</t>
  </si>
  <si>
    <t>1 сп.р.</t>
  </si>
  <si>
    <t>2 сп.р.</t>
  </si>
  <si>
    <t>3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</si>
</sst>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"/>
    <numFmt numFmtId="165" formatCode="0&quot; этап - групповая гонка&quot;"/>
    <numFmt numFmtId="166" formatCode="0.0&quot; км&quot;"/>
    <numFmt numFmtId="167" formatCode="yyyy"/>
    <numFmt numFmtId="168" formatCode="h:mm:ss.00"/>
    <numFmt numFmtId="169" formatCode="[$-F400]h:mm:ss\ AM/PM"/>
    <numFmt numFmtId="170" formatCode="hh:mm:ss.00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sz val="9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1" fillId="0" borderId="0" applyNumberFormat="0" applyFill="0" applyBorder="0" applyProtection="0">
      <alignment vertical="top" wrapText="1"/>
    </xf>
  </cellStyleXfs>
  <cellXfs count="191">
    <xf numFmtId="0" fontId="0" fillId="0" borderId="0" xfId="0"/>
    <xf numFmtId="0" fontId="5" fillId="0" borderId="0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7" xfId="2" applyFont="1" applyBorder="1" applyAlignment="1">
      <alignment horizontal="center" vertical="center"/>
    </xf>
    <xf numFmtId="0" fontId="5" fillId="0" borderId="7" xfId="2" applyFont="1" applyBorder="1"/>
    <xf numFmtId="0" fontId="16" fillId="0" borderId="7" xfId="2" applyFont="1" applyBorder="1" applyAlignment="1">
      <alignment vertical="center"/>
    </xf>
    <xf numFmtId="0" fontId="16" fillId="0" borderId="7" xfId="2" applyNumberFormat="1" applyFont="1" applyFill="1" applyBorder="1" applyAlignment="1">
      <alignment vertical="center"/>
    </xf>
    <xf numFmtId="0" fontId="16" fillId="0" borderId="7" xfId="2" applyFont="1" applyFill="1" applyBorder="1" applyAlignment="1">
      <alignment vertical="center"/>
    </xf>
    <xf numFmtId="0" fontId="16" fillId="0" borderId="7" xfId="2" applyFont="1" applyBorder="1" applyAlignment="1">
      <alignment horizontal="right" vertical="center"/>
    </xf>
    <xf numFmtId="0" fontId="15" fillId="0" borderId="8" xfId="2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6" fillId="0" borderId="10" xfId="2" applyFont="1" applyBorder="1" applyAlignment="1">
      <alignment vertical="center"/>
    </xf>
    <xf numFmtId="0" fontId="16" fillId="0" borderId="10" xfId="2" applyNumberFormat="1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10" xfId="2" applyFont="1" applyBorder="1" applyAlignment="1">
      <alignment horizontal="right" vertical="center"/>
    </xf>
    <xf numFmtId="2" fontId="15" fillId="0" borderId="11" xfId="2" applyNumberFormat="1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5" fillId="0" borderId="13" xfId="2" applyNumberFormat="1" applyFont="1" applyFill="1" applyBorder="1" applyAlignment="1">
      <alignment vertical="center"/>
    </xf>
    <xf numFmtId="0" fontId="15" fillId="0" borderId="15" xfId="0" applyFont="1" applyBorder="1" applyAlignment="1">
      <alignment horizontal="left" vertical="center"/>
    </xf>
    <xf numFmtId="0" fontId="16" fillId="0" borderId="13" xfId="0" applyFont="1" applyBorder="1" applyAlignment="1">
      <alignment horizontal="right" vertical="center"/>
    </xf>
    <xf numFmtId="0" fontId="16" fillId="0" borderId="13" xfId="2" applyFont="1" applyBorder="1" applyAlignment="1">
      <alignment horizontal="right" vertical="center"/>
    </xf>
    <xf numFmtId="0" fontId="5" fillId="0" borderId="17" xfId="2" applyFont="1" applyBorder="1" applyAlignment="1">
      <alignment vertical="center"/>
    </xf>
    <xf numFmtId="0" fontId="16" fillId="0" borderId="13" xfId="0" applyFont="1" applyFill="1" applyBorder="1" applyAlignment="1">
      <alignment horizontal="right"/>
    </xf>
    <xf numFmtId="0" fontId="15" fillId="0" borderId="15" xfId="2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19" xfId="2" applyFont="1" applyBorder="1" applyAlignment="1">
      <alignment vertical="center"/>
    </xf>
    <xf numFmtId="0" fontId="5" fillId="0" borderId="19" xfId="2" applyNumberFormat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0" fillId="0" borderId="0" xfId="0" applyAlignment="1">
      <alignment horizontal="center"/>
    </xf>
    <xf numFmtId="14" fontId="5" fillId="0" borderId="17" xfId="0" applyNumberFormat="1" applyFont="1" applyFill="1" applyBorder="1" applyAlignment="1">
      <alignment horizontal="center" vertical="center" wrapText="1"/>
    </xf>
    <xf numFmtId="164" fontId="5" fillId="0" borderId="17" xfId="2" applyNumberFormat="1" applyFont="1" applyFill="1" applyBorder="1" applyAlignment="1">
      <alignment horizontal="center"/>
    </xf>
    <xf numFmtId="2" fontId="17" fillId="0" borderId="17" xfId="2" applyNumberFormat="1" applyFont="1" applyFill="1" applyBorder="1" applyAlignment="1">
      <alignment horizontal="center" vertical="center"/>
    </xf>
    <xf numFmtId="21" fontId="5" fillId="3" borderId="17" xfId="2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21" fontId="16" fillId="3" borderId="17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1" fillId="0" borderId="5" xfId="2" applyFont="1" applyFill="1" applyBorder="1" applyAlignment="1">
      <alignment vertical="center"/>
    </xf>
    <xf numFmtId="0" fontId="18" fillId="0" borderId="0" xfId="0" applyFont="1" applyFill="1"/>
    <xf numFmtId="0" fontId="7" fillId="2" borderId="0" xfId="2" applyFont="1" applyFill="1" applyBorder="1" applyAlignment="1">
      <alignment vertical="center"/>
    </xf>
    <xf numFmtId="0" fontId="18" fillId="2" borderId="0" xfId="0" applyFont="1" applyFill="1" applyBorder="1"/>
    <xf numFmtId="0" fontId="11" fillId="2" borderId="0" xfId="2" applyFont="1" applyFill="1" applyBorder="1" applyAlignment="1">
      <alignment vertical="center"/>
    </xf>
    <xf numFmtId="0" fontId="0" fillId="2" borderId="0" xfId="0" applyFill="1"/>
    <xf numFmtId="0" fontId="19" fillId="0" borderId="0" xfId="2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0" xfId="0" applyBorder="1" applyAlignment="1">
      <alignment horizontal="right"/>
    </xf>
    <xf numFmtId="0" fontId="7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11" fillId="2" borderId="4" xfId="2" applyFont="1" applyFill="1" applyBorder="1" applyAlignment="1">
      <alignment vertical="center"/>
    </xf>
    <xf numFmtId="0" fontId="11" fillId="2" borderId="5" xfId="2" applyFont="1" applyFill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164" fontId="5" fillId="0" borderId="17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13" xfId="2" applyNumberFormat="1" applyFont="1" applyFill="1" applyBorder="1" applyAlignment="1">
      <alignment horizontal="center" vertical="center"/>
    </xf>
    <xf numFmtId="0" fontId="5" fillId="0" borderId="19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11" fillId="0" borderId="4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169" fontId="24" fillId="0" borderId="0" xfId="2" applyNumberFormat="1" applyFont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1" fillId="2" borderId="33" xfId="2" applyFont="1" applyFill="1" applyBorder="1" applyAlignment="1">
      <alignment vertical="center"/>
    </xf>
    <xf numFmtId="0" fontId="11" fillId="2" borderId="34" xfId="2" applyFont="1" applyFill="1" applyBorder="1" applyAlignment="1">
      <alignment vertical="center"/>
    </xf>
    <xf numFmtId="0" fontId="11" fillId="2" borderId="35" xfId="2" applyFont="1" applyFill="1" applyBorder="1" applyAlignment="1">
      <alignment vertical="center"/>
    </xf>
    <xf numFmtId="0" fontId="9" fillId="0" borderId="0" xfId="2" applyNumberFormat="1" applyFont="1" applyBorder="1" applyAlignment="1">
      <alignment horizontal="center" vertical="center"/>
    </xf>
    <xf numFmtId="0" fontId="23" fillId="0" borderId="0" xfId="2" applyFont="1" applyBorder="1" applyAlignment="1">
      <alignment vertical="center"/>
    </xf>
    <xf numFmtId="0" fontId="25" fillId="0" borderId="0" xfId="2" applyFont="1" applyBorder="1"/>
    <xf numFmtId="0" fontId="24" fillId="0" borderId="0" xfId="2" applyFont="1" applyBorder="1" applyAlignment="1">
      <alignment vertical="center"/>
    </xf>
    <xf numFmtId="0" fontId="24" fillId="0" borderId="0" xfId="2" applyFont="1" applyBorder="1" applyAlignment="1">
      <alignment horizontal="right" vertical="center"/>
    </xf>
    <xf numFmtId="0" fontId="26" fillId="0" borderId="0" xfId="2" applyFont="1" applyBorder="1" applyAlignment="1">
      <alignment horizontal="right" vertical="center"/>
    </xf>
    <xf numFmtId="0" fontId="22" fillId="0" borderId="0" xfId="2" applyFont="1" applyBorder="1" applyAlignment="1">
      <alignment vertical="center"/>
    </xf>
    <xf numFmtId="0" fontId="27" fillId="0" borderId="0" xfId="2" applyFont="1" applyBorder="1" applyAlignment="1">
      <alignment horizontal="left" vertical="center"/>
    </xf>
    <xf numFmtId="0" fontId="26" fillId="0" borderId="0" xfId="2" applyFont="1" applyBorder="1" applyAlignment="1">
      <alignment vertical="center"/>
    </xf>
    <xf numFmtId="0" fontId="26" fillId="0" borderId="0" xfId="2" applyFont="1" applyBorder="1" applyAlignment="1">
      <alignment horizontal="center" vertical="center"/>
    </xf>
    <xf numFmtId="0" fontId="26" fillId="0" borderId="0" xfId="2" applyFont="1" applyBorder="1" applyAlignment="1">
      <alignment horizontal="left" vertical="center"/>
    </xf>
    <xf numFmtId="166" fontId="16" fillId="0" borderId="0" xfId="0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0" fontId="28" fillId="0" borderId="0" xfId="8" applyFont="1" applyBorder="1" applyAlignment="1">
      <alignment vertical="center" wrapText="1"/>
    </xf>
    <xf numFmtId="14" fontId="29" fillId="0" borderId="0" xfId="9" applyNumberFormat="1" applyFont="1" applyBorder="1" applyAlignment="1">
      <alignment horizontal="center" vertical="center" wrapText="1"/>
    </xf>
    <xf numFmtId="167" fontId="24" fillId="0" borderId="0" xfId="2" applyNumberFormat="1" applyFont="1" applyBorder="1" applyAlignment="1">
      <alignment horizontal="center" vertical="center" wrapText="1"/>
    </xf>
    <xf numFmtId="0" fontId="29" fillId="0" borderId="0" xfId="9" applyFont="1" applyBorder="1" applyAlignment="1">
      <alignment vertical="center" wrapText="1"/>
    </xf>
    <xf numFmtId="168" fontId="24" fillId="0" borderId="0" xfId="2" applyNumberFormat="1" applyFont="1" applyBorder="1" applyAlignment="1">
      <alignment horizontal="center" vertical="center"/>
    </xf>
    <xf numFmtId="164" fontId="24" fillId="0" borderId="0" xfId="2" applyNumberFormat="1" applyFont="1" applyBorder="1" applyAlignment="1">
      <alignment horizontal="center" vertical="center"/>
    </xf>
    <xf numFmtId="170" fontId="24" fillId="0" borderId="0" xfId="2" applyNumberFormat="1" applyFont="1" applyBorder="1" applyAlignment="1">
      <alignment horizontal="center" vertical="center"/>
    </xf>
    <xf numFmtId="170" fontId="30" fillId="0" borderId="0" xfId="2" applyNumberFormat="1" applyFont="1" applyBorder="1" applyAlignment="1">
      <alignment horizontal="left" vertical="center" wrapText="1"/>
    </xf>
    <xf numFmtId="0" fontId="11" fillId="0" borderId="0" xfId="2" applyFont="1" applyBorder="1" applyAlignment="1">
      <alignment vertical="center" wrapText="1"/>
    </xf>
    <xf numFmtId="167" fontId="29" fillId="0" borderId="0" xfId="9" applyNumberFormat="1" applyFont="1" applyBorder="1" applyAlignment="1">
      <alignment horizontal="center" vertical="center" wrapText="1"/>
    </xf>
    <xf numFmtId="0" fontId="29" fillId="0" borderId="0" xfId="9" applyFont="1" applyBorder="1" applyAlignment="1">
      <alignment horizontal="left" vertical="center" wrapText="1"/>
    </xf>
    <xf numFmtId="0" fontId="15" fillId="2" borderId="0" xfId="10" applyFont="1" applyFill="1" applyBorder="1" applyAlignment="1">
      <alignment vertical="center"/>
    </xf>
    <xf numFmtId="0" fontId="16" fillId="0" borderId="0" xfId="10" applyFont="1" applyBorder="1" applyAlignment="1">
      <alignment vertical="center"/>
    </xf>
    <xf numFmtId="49" fontId="16" fillId="0" borderId="0" xfId="10" applyNumberFormat="1" applyFont="1" applyBorder="1" applyAlignment="1">
      <alignment horizontal="left" vertical="center"/>
    </xf>
    <xf numFmtId="49" fontId="16" fillId="0" borderId="0" xfId="10" applyNumberFormat="1" applyFont="1" applyBorder="1" applyAlignment="1">
      <alignment vertical="center"/>
    </xf>
    <xf numFmtId="49" fontId="16" fillId="0" borderId="0" xfId="10" applyNumberFormat="1" applyFont="1" applyBorder="1" applyAlignment="1">
      <alignment horizontal="center" vertical="center"/>
    </xf>
    <xf numFmtId="0" fontId="16" fillId="0" borderId="0" xfId="10" applyFont="1" applyBorder="1" applyAlignment="1">
      <alignment horizontal="left" vertical="center"/>
    </xf>
    <xf numFmtId="2" fontId="16" fillId="0" borderId="0" xfId="10" applyNumberFormat="1" applyFont="1" applyBorder="1" applyAlignment="1">
      <alignment vertical="center"/>
    </xf>
    <xf numFmtId="0" fontId="16" fillId="0" borderId="0" xfId="10" applyNumberFormat="1" applyFont="1" applyBorder="1" applyAlignment="1">
      <alignment vertical="center"/>
    </xf>
    <xf numFmtId="0" fontId="16" fillId="0" borderId="0" xfId="10" applyFont="1" applyFill="1" applyBorder="1" applyAlignment="1">
      <alignment horizontal="center" vertical="center"/>
    </xf>
    <xf numFmtId="9" fontId="16" fillId="0" borderId="0" xfId="1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49" fontId="16" fillId="0" borderId="0" xfId="10" applyNumberFormat="1" applyFont="1" applyBorder="1" applyAlignment="1">
      <alignment horizontal="right" vertical="center"/>
    </xf>
    <xf numFmtId="0" fontId="18" fillId="0" borderId="0" xfId="0" applyFont="1" applyFill="1" applyBorder="1"/>
    <xf numFmtId="0" fontId="16" fillId="0" borderId="0" xfId="10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15" fillId="2" borderId="0" xfId="10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9" fillId="0" borderId="0" xfId="2" applyNumberFormat="1" applyFont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 wrapText="1"/>
    </xf>
    <xf numFmtId="0" fontId="26" fillId="2" borderId="0" xfId="2" applyFont="1" applyFill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9" fillId="2" borderId="22" xfId="3" applyFont="1" applyFill="1" applyBorder="1" applyAlignment="1">
      <alignment horizontal="center" vertical="center" wrapText="1"/>
    </xf>
    <xf numFmtId="0" fontId="19" fillId="2" borderId="27" xfId="3" applyFont="1" applyFill="1" applyBorder="1" applyAlignment="1">
      <alignment horizontal="center" vertical="center" wrapText="1"/>
    </xf>
    <xf numFmtId="0" fontId="19" fillId="2" borderId="22" xfId="2" applyFont="1" applyFill="1" applyBorder="1" applyAlignment="1">
      <alignment horizontal="center" vertical="center" wrapText="1"/>
    </xf>
    <xf numFmtId="0" fontId="19" fillId="2" borderId="27" xfId="2" applyFont="1" applyFill="1" applyBorder="1" applyAlignment="1">
      <alignment horizontal="center" vertical="center" wrapText="1"/>
    </xf>
    <xf numFmtId="0" fontId="19" fillId="2" borderId="25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9" fillId="2" borderId="21" xfId="2" applyFont="1" applyFill="1" applyBorder="1" applyAlignment="1">
      <alignment horizontal="center" vertical="center"/>
    </xf>
    <xf numFmtId="0" fontId="19" fillId="2" borderId="26" xfId="2" applyFont="1" applyFill="1" applyBorder="1" applyAlignment="1">
      <alignment horizontal="center" vertical="center"/>
    </xf>
    <xf numFmtId="0" fontId="19" fillId="2" borderId="22" xfId="3" applyNumberFormat="1" applyFont="1" applyFill="1" applyBorder="1" applyAlignment="1">
      <alignment horizontal="center" vertical="center" wrapText="1"/>
    </xf>
    <xf numFmtId="0" fontId="19" fillId="2" borderId="27" xfId="3" applyNumberFormat="1" applyFont="1" applyFill="1" applyBorder="1" applyAlignment="1">
      <alignment horizontal="center" vertical="center" wrapText="1"/>
    </xf>
    <xf numFmtId="0" fontId="19" fillId="2" borderId="23" xfId="3" applyFont="1" applyFill="1" applyBorder="1" applyAlignment="1">
      <alignment horizontal="center" vertical="center" wrapText="1"/>
    </xf>
    <xf numFmtId="0" fontId="19" fillId="2" borderId="28" xfId="3" applyFont="1" applyFill="1" applyBorder="1" applyAlignment="1">
      <alignment horizontal="center" vertical="center" wrapText="1"/>
    </xf>
    <xf numFmtId="0" fontId="19" fillId="2" borderId="24" xfId="3" applyFont="1" applyFill="1" applyBorder="1" applyAlignment="1">
      <alignment horizontal="center" vertical="center" wrapText="1"/>
    </xf>
    <xf numFmtId="0" fontId="19" fillId="2" borderId="29" xfId="3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0" fontId="9" fillId="0" borderId="2" xfId="2" applyNumberFormat="1" applyFont="1" applyBorder="1" applyAlignment="1">
      <alignment horizontal="center" vertical="center"/>
    </xf>
    <xf numFmtId="0" fontId="9" fillId="0" borderId="3" xfId="2" applyNumberFormat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</cellXfs>
  <cellStyles count="11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 7" xfId="10"/>
    <cellStyle name="Обычный_ID4938_RS 2" xfId="8"/>
    <cellStyle name="Обычный_ID4938_RS_1" xfId="9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614918</xdr:colOff>
      <xdr:row>0</xdr:row>
      <xdr:rowOff>135666</xdr:rowOff>
    </xdr:from>
    <xdr:to>
      <xdr:col>11</xdr:col>
      <xdr:colOff>683558</xdr:colOff>
      <xdr:row>4</xdr:row>
      <xdr:rowOff>108961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0624" y="135666"/>
          <a:ext cx="853051" cy="8697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27469</xdr:rowOff>
    </xdr:from>
    <xdr:to>
      <xdr:col>2</xdr:col>
      <xdr:colOff>161923</xdr:colOff>
      <xdr:row>3</xdr:row>
      <xdr:rowOff>61072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69"/>
          <a:ext cx="1013570" cy="705956"/>
        </a:xfrm>
        <a:prstGeom prst="rect">
          <a:avLst/>
        </a:prstGeom>
      </xdr:spPr>
    </xdr:pic>
    <xdr:clientData/>
  </xdr:twoCellAnchor>
  <xdr:twoCellAnchor editAs="oneCell">
    <xdr:from>
      <xdr:col>1</xdr:col>
      <xdr:colOff>357979</xdr:colOff>
      <xdr:row>0</xdr:row>
      <xdr:rowOff>179854</xdr:rowOff>
    </xdr:from>
    <xdr:to>
      <xdr:col>2</xdr:col>
      <xdr:colOff>901946</xdr:colOff>
      <xdr:row>3</xdr:row>
      <xdr:rowOff>85879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597" y="179854"/>
          <a:ext cx="980996" cy="578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614918</xdr:colOff>
      <xdr:row>0</xdr:row>
      <xdr:rowOff>135666</xdr:rowOff>
    </xdr:from>
    <xdr:to>
      <xdr:col>11</xdr:col>
      <xdr:colOff>683558</xdr:colOff>
      <xdr:row>4</xdr:row>
      <xdr:rowOff>108961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3243" y="135666"/>
          <a:ext cx="849690" cy="8876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27469</xdr:rowOff>
    </xdr:from>
    <xdr:to>
      <xdr:col>2</xdr:col>
      <xdr:colOff>161923</xdr:colOff>
      <xdr:row>3</xdr:row>
      <xdr:rowOff>61072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69"/>
          <a:ext cx="1019173" cy="719403"/>
        </a:xfrm>
        <a:prstGeom prst="rect">
          <a:avLst/>
        </a:prstGeom>
      </xdr:spPr>
    </xdr:pic>
    <xdr:clientData/>
  </xdr:twoCellAnchor>
  <xdr:twoCellAnchor editAs="oneCell">
    <xdr:from>
      <xdr:col>1</xdr:col>
      <xdr:colOff>346772</xdr:colOff>
      <xdr:row>0</xdr:row>
      <xdr:rowOff>146236</xdr:rowOff>
    </xdr:from>
    <xdr:to>
      <xdr:col>2</xdr:col>
      <xdr:colOff>890739</xdr:colOff>
      <xdr:row>3</xdr:row>
      <xdr:rowOff>52261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72" y="146236"/>
          <a:ext cx="982117" cy="591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614918</xdr:colOff>
      <xdr:row>0</xdr:row>
      <xdr:rowOff>135666</xdr:rowOff>
    </xdr:from>
    <xdr:to>
      <xdr:col>11</xdr:col>
      <xdr:colOff>683558</xdr:colOff>
      <xdr:row>4</xdr:row>
      <xdr:rowOff>108961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3243" y="135666"/>
          <a:ext cx="849690" cy="8876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27469</xdr:rowOff>
    </xdr:from>
    <xdr:to>
      <xdr:col>2</xdr:col>
      <xdr:colOff>161923</xdr:colOff>
      <xdr:row>3</xdr:row>
      <xdr:rowOff>61072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69"/>
          <a:ext cx="1019173" cy="719403"/>
        </a:xfrm>
        <a:prstGeom prst="rect">
          <a:avLst/>
        </a:prstGeom>
      </xdr:spPr>
    </xdr:pic>
    <xdr:clientData/>
  </xdr:twoCellAnchor>
  <xdr:twoCellAnchor editAs="oneCell">
    <xdr:from>
      <xdr:col>1</xdr:col>
      <xdr:colOff>346772</xdr:colOff>
      <xdr:row>0</xdr:row>
      <xdr:rowOff>146236</xdr:rowOff>
    </xdr:from>
    <xdr:to>
      <xdr:col>2</xdr:col>
      <xdr:colOff>890739</xdr:colOff>
      <xdr:row>3</xdr:row>
      <xdr:rowOff>52261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72" y="146236"/>
          <a:ext cx="982117" cy="591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614918</xdr:colOff>
      <xdr:row>0</xdr:row>
      <xdr:rowOff>135666</xdr:rowOff>
    </xdr:from>
    <xdr:to>
      <xdr:col>11</xdr:col>
      <xdr:colOff>683558</xdr:colOff>
      <xdr:row>4</xdr:row>
      <xdr:rowOff>108961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3243" y="135666"/>
          <a:ext cx="849690" cy="8876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27469</xdr:rowOff>
    </xdr:from>
    <xdr:to>
      <xdr:col>2</xdr:col>
      <xdr:colOff>161923</xdr:colOff>
      <xdr:row>3</xdr:row>
      <xdr:rowOff>61072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469"/>
          <a:ext cx="1019173" cy="719403"/>
        </a:xfrm>
        <a:prstGeom prst="rect">
          <a:avLst/>
        </a:prstGeom>
      </xdr:spPr>
    </xdr:pic>
    <xdr:clientData/>
  </xdr:twoCellAnchor>
  <xdr:twoCellAnchor editAs="oneCell">
    <xdr:from>
      <xdr:col>1</xdr:col>
      <xdr:colOff>346772</xdr:colOff>
      <xdr:row>0</xdr:row>
      <xdr:rowOff>146236</xdr:rowOff>
    </xdr:from>
    <xdr:to>
      <xdr:col>2</xdr:col>
      <xdr:colOff>890739</xdr:colOff>
      <xdr:row>3</xdr:row>
      <xdr:rowOff>52261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72" y="146236"/>
          <a:ext cx="982117" cy="59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view="pageBreakPreview" topLeftCell="A8" zoomScale="85" zoomScaleNormal="100" zoomScaleSheetLayoutView="85" workbookViewId="0">
      <selection activeCell="J26" sqref="J26"/>
    </sheetView>
  </sheetViews>
  <sheetFormatPr defaultRowHeight="12.75" x14ac:dyDescent="0.2"/>
  <cols>
    <col min="1" max="1" width="6.28515625" customWidth="1"/>
    <col min="2" max="2" width="6.5703125" customWidth="1"/>
    <col min="3" max="3" width="15.140625" customWidth="1"/>
    <col min="4" max="4" width="35.7109375" customWidth="1"/>
    <col min="5" max="5" width="11.140625" customWidth="1"/>
    <col min="6" max="6" width="7.42578125" customWidth="1"/>
    <col min="7" max="7" width="26.7109375" customWidth="1"/>
    <col min="8" max="9" width="11.85546875" customWidth="1"/>
    <col min="11" max="11" width="11.7109375" customWidth="1"/>
    <col min="12" max="12" width="12.85546875" customWidth="1"/>
    <col min="17" max="29" width="9.140625" style="64"/>
  </cols>
  <sheetData>
    <row r="1" spans="1:28" s="1" customFormat="1" ht="18.600000000000001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</row>
    <row r="2" spans="1:28" s="1" customFormat="1" ht="18.600000000000001" customHeight="1" x14ac:dyDescent="0.2">
      <c r="A2" s="178" t="s">
        <v>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</row>
    <row r="3" spans="1:28" s="1" customFormat="1" ht="18.600000000000001" customHeight="1" x14ac:dyDescent="0.2">
      <c r="A3" s="178" t="s">
        <v>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</row>
    <row r="4" spans="1:28" s="1" customFormat="1" ht="18.600000000000001" customHeight="1" x14ac:dyDescent="0.2">
      <c r="A4" s="178" t="s">
        <v>36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</row>
    <row r="5" spans="1:28" s="1" customFormat="1" ht="18.600000000000001" customHeight="1" x14ac:dyDescent="0.2">
      <c r="A5" s="178" t="s">
        <v>37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</row>
    <row r="6" spans="1:28" s="1" customFormat="1" ht="18.600000000000001" customHeight="1" x14ac:dyDescent="0.2">
      <c r="A6" s="178" t="s">
        <v>38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</row>
    <row r="7" spans="1:28" s="1" customFormat="1" ht="18.600000000000001" customHeight="1" x14ac:dyDescent="0.2">
      <c r="A7" s="178" t="s">
        <v>39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</row>
    <row r="8" spans="1:28" s="4" customFormat="1" ht="21" x14ac:dyDescent="0.2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</row>
    <row r="9" spans="1:28" s="4" customFormat="1" ht="28.5" x14ac:dyDescent="0.2">
      <c r="A9" s="179" t="s">
        <v>28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</row>
    <row r="10" spans="1:28" s="4" customFormat="1" ht="18" customHeight="1" x14ac:dyDescent="0.2">
      <c r="A10" s="180" t="s">
        <v>14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</row>
    <row r="11" spans="1:28" s="4" customFormat="1" ht="9.75" customHeight="1" thickBot="1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</row>
    <row r="12" spans="1:28" s="4" customFormat="1" ht="15.95" customHeight="1" thickTop="1" x14ac:dyDescent="0.2">
      <c r="A12" s="181" t="s">
        <v>40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3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</row>
    <row r="13" spans="1:28" s="1" customFormat="1" ht="18.600000000000001" customHeight="1" x14ac:dyDescent="0.2">
      <c r="A13" s="184" t="s">
        <v>25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85"/>
      <c r="Q13" s="106"/>
      <c r="R13" s="101"/>
      <c r="S13" s="93"/>
      <c r="T13" s="102"/>
      <c r="U13" s="103"/>
      <c r="V13" s="103"/>
      <c r="W13" s="104"/>
      <c r="X13" s="103"/>
      <c r="Y13" s="104"/>
      <c r="Z13" s="104"/>
      <c r="AA13" s="105"/>
      <c r="AB13" s="105"/>
    </row>
    <row r="14" spans="1:28" s="1" customFormat="1" ht="19.5" customHeight="1" x14ac:dyDescent="0.2">
      <c r="A14" s="186" t="s">
        <v>41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8"/>
      <c r="Q14" s="107"/>
      <c r="R14" s="93"/>
      <c r="S14" s="93"/>
      <c r="T14" s="103"/>
      <c r="U14" s="103"/>
      <c r="V14" s="103"/>
      <c r="W14" s="104"/>
      <c r="X14" s="103"/>
      <c r="Y14" s="104"/>
      <c r="Z14" s="104"/>
      <c r="AA14" s="105"/>
      <c r="AB14" s="105"/>
    </row>
    <row r="15" spans="1:28" s="1" customFormat="1" ht="15.75" customHeight="1" x14ac:dyDescent="0.2">
      <c r="A15" s="5"/>
      <c r="B15" s="6"/>
      <c r="C15" s="6"/>
      <c r="D15" s="6"/>
      <c r="E15" s="6"/>
      <c r="F15" s="7"/>
      <c r="G15" s="6"/>
      <c r="H15" s="6"/>
      <c r="I15" s="6"/>
      <c r="J15" s="6"/>
      <c r="K15" s="6"/>
      <c r="L15" s="8"/>
      <c r="Q15" s="103"/>
      <c r="R15" s="93"/>
      <c r="S15" s="93"/>
      <c r="T15" s="102"/>
      <c r="U15" s="103"/>
      <c r="V15" s="103"/>
      <c r="W15" s="103"/>
      <c r="X15" s="103"/>
      <c r="Y15" s="104"/>
      <c r="Z15" s="104"/>
      <c r="AA15" s="104"/>
      <c r="AB15" s="104"/>
    </row>
    <row r="16" spans="1:28" s="1" customFormat="1" ht="15.75" x14ac:dyDescent="0.2">
      <c r="A16" s="9" t="s">
        <v>42</v>
      </c>
      <c r="B16" s="10"/>
      <c r="C16" s="10"/>
      <c r="D16" s="11"/>
      <c r="E16" s="12"/>
      <c r="F16" s="13" t="s">
        <v>43</v>
      </c>
      <c r="G16" s="14"/>
      <c r="H16" s="15"/>
      <c r="I16" s="15"/>
      <c r="J16" s="15"/>
      <c r="K16" s="15"/>
      <c r="L16" s="16" t="s">
        <v>34</v>
      </c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</row>
    <row r="17" spans="1:28" s="1" customFormat="1" ht="15.75" x14ac:dyDescent="0.2">
      <c r="A17" s="17" t="s">
        <v>44</v>
      </c>
      <c r="B17" s="18"/>
      <c r="C17" s="18"/>
      <c r="D17" s="19"/>
      <c r="E17" s="19"/>
      <c r="F17" s="20" t="s">
        <v>45</v>
      </c>
      <c r="G17" s="21"/>
      <c r="H17" s="22"/>
      <c r="I17" s="22"/>
      <c r="J17" s="22"/>
      <c r="K17" s="22"/>
      <c r="L17" s="23" t="s">
        <v>46</v>
      </c>
      <c r="Q17" s="108"/>
      <c r="R17" s="109"/>
      <c r="S17" s="109"/>
      <c r="T17" s="108"/>
      <c r="U17" s="103"/>
      <c r="V17" s="108"/>
      <c r="W17" s="104"/>
      <c r="X17" s="110"/>
      <c r="Y17" s="104"/>
      <c r="Z17" s="104"/>
      <c r="AA17" s="93"/>
      <c r="AB17" s="111"/>
    </row>
    <row r="18" spans="1:28" s="1" customFormat="1" ht="15.75" x14ac:dyDescent="0.2">
      <c r="A18" s="172" t="s">
        <v>8</v>
      </c>
      <c r="B18" s="173"/>
      <c r="C18" s="173"/>
      <c r="D18" s="173"/>
      <c r="E18" s="173"/>
      <c r="F18" s="174"/>
      <c r="G18" s="175" t="s">
        <v>1</v>
      </c>
      <c r="H18" s="176"/>
      <c r="I18" s="176"/>
      <c r="J18" s="176"/>
      <c r="K18" s="176"/>
      <c r="L18" s="177"/>
      <c r="M18" s="95"/>
      <c r="Q18" s="108"/>
      <c r="R18" s="109"/>
      <c r="S18" s="109"/>
      <c r="T18" s="104"/>
      <c r="U18" s="103"/>
      <c r="V18" s="108"/>
      <c r="W18" s="104"/>
      <c r="X18" s="110"/>
      <c r="Y18" s="104"/>
      <c r="Z18" s="104"/>
      <c r="AA18" s="93"/>
      <c r="AB18" s="104"/>
    </row>
    <row r="19" spans="1:28" s="1" customFormat="1" ht="15.75" x14ac:dyDescent="0.2">
      <c r="A19" s="24" t="s">
        <v>15</v>
      </c>
      <c r="B19" s="25"/>
      <c r="C19" s="25"/>
      <c r="D19" s="26"/>
      <c r="E19" s="27"/>
      <c r="F19" s="28"/>
      <c r="G19" s="29" t="s">
        <v>47</v>
      </c>
      <c r="H19" s="30"/>
      <c r="I19" s="30"/>
      <c r="J19" s="162" t="s">
        <v>173</v>
      </c>
      <c r="K19" s="162"/>
      <c r="L19" s="163"/>
      <c r="M19" s="96"/>
      <c r="Q19" s="108"/>
      <c r="R19" s="93"/>
      <c r="S19" s="93"/>
      <c r="T19" s="104"/>
      <c r="U19" s="104"/>
      <c r="V19" s="103"/>
      <c r="W19" s="104"/>
      <c r="X19" s="110"/>
      <c r="Y19" s="104"/>
      <c r="Z19" s="104"/>
      <c r="AA19" s="93"/>
      <c r="AB19" s="104"/>
    </row>
    <row r="20" spans="1:28" s="1" customFormat="1" ht="15.75" x14ac:dyDescent="0.25">
      <c r="A20" s="24" t="s">
        <v>16</v>
      </c>
      <c r="B20" s="25"/>
      <c r="C20" s="25"/>
      <c r="D20" s="31"/>
      <c r="E20" s="32"/>
      <c r="F20" s="33" t="s">
        <v>48</v>
      </c>
      <c r="G20" s="29" t="s">
        <v>49</v>
      </c>
      <c r="H20" s="30"/>
      <c r="I20" s="30"/>
      <c r="J20" s="88"/>
      <c r="K20" s="88"/>
      <c r="L20" s="89"/>
      <c r="M20" s="96"/>
      <c r="Q20" s="108"/>
      <c r="R20" s="93"/>
      <c r="S20" s="93"/>
      <c r="T20" s="103"/>
      <c r="U20" s="103"/>
      <c r="V20" s="103"/>
      <c r="W20" s="104"/>
      <c r="X20" s="110"/>
      <c r="Y20" s="104"/>
      <c r="Z20" s="104"/>
      <c r="AA20" s="93"/>
      <c r="AB20" s="104"/>
    </row>
    <row r="21" spans="1:28" s="1" customFormat="1" ht="15" x14ac:dyDescent="0.25">
      <c r="A21" s="24" t="s">
        <v>17</v>
      </c>
      <c r="B21" s="25"/>
      <c r="C21" s="25"/>
      <c r="D21" s="31"/>
      <c r="E21" s="32"/>
      <c r="F21" s="33" t="s">
        <v>50</v>
      </c>
      <c r="G21" s="34" t="s">
        <v>51</v>
      </c>
      <c r="H21" s="30"/>
      <c r="I21" s="30"/>
      <c r="J21" s="88"/>
      <c r="K21" s="88"/>
      <c r="L21" s="89"/>
      <c r="M21" s="96"/>
      <c r="R21" s="112"/>
      <c r="S21" s="112"/>
    </row>
    <row r="22" spans="1:28" s="1" customFormat="1" ht="15.75" thickBot="1" x14ac:dyDescent="0.3">
      <c r="A22" s="24" t="s">
        <v>13</v>
      </c>
      <c r="B22" s="35"/>
      <c r="C22" s="35"/>
      <c r="D22" s="36"/>
      <c r="F22" s="33" t="s">
        <v>52</v>
      </c>
      <c r="G22" s="34" t="s">
        <v>53</v>
      </c>
      <c r="H22" s="30"/>
      <c r="I22" s="30"/>
      <c r="J22" s="88"/>
      <c r="K22" s="88"/>
      <c r="L22" s="37" t="s">
        <v>174</v>
      </c>
      <c r="M22" s="96"/>
      <c r="Q22" s="145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8"/>
    </row>
    <row r="23" spans="1:28" s="1" customFormat="1" ht="14.25" thickTop="1" thickBot="1" x14ac:dyDescent="0.25">
      <c r="A23" s="38"/>
      <c r="B23" s="39"/>
      <c r="C23" s="39"/>
      <c r="D23" s="40"/>
      <c r="E23" s="40"/>
      <c r="F23" s="41"/>
      <c r="G23" s="40"/>
      <c r="H23" s="40"/>
      <c r="I23" s="40"/>
      <c r="J23" s="40"/>
      <c r="K23" s="40"/>
      <c r="L23" s="42"/>
      <c r="Q23" s="145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8"/>
    </row>
    <row r="24" spans="1:28" s="60" customFormat="1" ht="19.5" customHeight="1" thickTop="1" x14ac:dyDescent="0.2">
      <c r="A24" s="164" t="s">
        <v>5</v>
      </c>
      <c r="B24" s="156" t="s">
        <v>10</v>
      </c>
      <c r="C24" s="156" t="s">
        <v>54</v>
      </c>
      <c r="D24" s="156" t="s">
        <v>2</v>
      </c>
      <c r="E24" s="156" t="s">
        <v>26</v>
      </c>
      <c r="F24" s="166" t="s">
        <v>7</v>
      </c>
      <c r="G24" s="168" t="s">
        <v>11</v>
      </c>
      <c r="H24" s="168" t="s">
        <v>6</v>
      </c>
      <c r="I24" s="170" t="s">
        <v>22</v>
      </c>
      <c r="J24" s="156" t="s">
        <v>19</v>
      </c>
      <c r="K24" s="158" t="s">
        <v>21</v>
      </c>
      <c r="L24" s="160" t="s">
        <v>12</v>
      </c>
      <c r="Q24" s="113"/>
      <c r="R24" s="93"/>
      <c r="S24" s="93"/>
      <c r="T24" s="114"/>
      <c r="U24" s="115"/>
      <c r="V24" s="116"/>
      <c r="W24" s="117"/>
      <c r="X24" s="118"/>
      <c r="Y24" s="118"/>
      <c r="Z24" s="119"/>
      <c r="AA24" s="94"/>
      <c r="AB24" s="3"/>
    </row>
    <row r="25" spans="1:28" s="60" customFormat="1" ht="19.5" customHeight="1" x14ac:dyDescent="0.2">
      <c r="A25" s="165"/>
      <c r="B25" s="157"/>
      <c r="C25" s="157"/>
      <c r="D25" s="157"/>
      <c r="E25" s="157"/>
      <c r="F25" s="167"/>
      <c r="G25" s="169"/>
      <c r="H25" s="169"/>
      <c r="I25" s="171"/>
      <c r="J25" s="157"/>
      <c r="K25" s="159"/>
      <c r="L25" s="161"/>
      <c r="Q25" s="113"/>
      <c r="R25" s="93"/>
      <c r="S25" s="93"/>
      <c r="T25" s="114"/>
      <c r="U25" s="115"/>
      <c r="V25" s="116"/>
      <c r="W25" s="117"/>
      <c r="X25" s="118"/>
      <c r="Y25" s="118"/>
      <c r="Z25" s="119"/>
      <c r="AA25" s="94"/>
      <c r="AB25" s="3"/>
    </row>
    <row r="26" spans="1:28" ht="18" customHeight="1" x14ac:dyDescent="0.2">
      <c r="A26" s="61">
        <v>1</v>
      </c>
      <c r="B26" s="48">
        <v>19</v>
      </c>
      <c r="C26" s="48">
        <v>10142058807</v>
      </c>
      <c r="D26" s="49" t="s">
        <v>55</v>
      </c>
      <c r="E26" s="44">
        <v>40353</v>
      </c>
      <c r="F26" s="48" t="s">
        <v>24</v>
      </c>
      <c r="G26" s="49" t="s">
        <v>56</v>
      </c>
      <c r="H26" s="50">
        <v>3.0405092592592591E-2</v>
      </c>
      <c r="I26" s="45"/>
      <c r="J26" s="46">
        <f>1.2499/(H26/1)</f>
        <v>41.108245146555006</v>
      </c>
      <c r="K26" s="48" t="s">
        <v>24</v>
      </c>
      <c r="L26" s="62"/>
      <c r="Q26" s="113"/>
      <c r="R26" s="93"/>
      <c r="S26" s="93"/>
      <c r="T26" s="114"/>
      <c r="U26" s="115"/>
      <c r="V26" s="116"/>
      <c r="W26" s="117"/>
      <c r="X26" s="118"/>
      <c r="Y26" s="118"/>
      <c r="Z26" s="119"/>
      <c r="AA26" s="94"/>
      <c r="AB26" s="3"/>
    </row>
    <row r="27" spans="1:28" ht="18" customHeight="1" x14ac:dyDescent="0.2">
      <c r="A27" s="61">
        <v>2</v>
      </c>
      <c r="B27" s="48">
        <v>60</v>
      </c>
      <c r="C27" s="48">
        <v>10127974912</v>
      </c>
      <c r="D27" s="49" t="s">
        <v>57</v>
      </c>
      <c r="E27" s="44">
        <v>40281</v>
      </c>
      <c r="F27" s="48" t="s">
        <v>24</v>
      </c>
      <c r="G27" s="49" t="s">
        <v>58</v>
      </c>
      <c r="H27" s="50">
        <v>3.0405092592592591E-2</v>
      </c>
      <c r="I27" s="47"/>
      <c r="J27" s="46">
        <f t="shared" ref="J27:J41" si="0">1.2499/(H27/1)</f>
        <v>41.108245146555006</v>
      </c>
      <c r="K27" s="48" t="s">
        <v>24</v>
      </c>
      <c r="L27" s="62"/>
      <c r="Q27" s="113"/>
      <c r="R27" s="93"/>
      <c r="S27" s="93"/>
      <c r="T27" s="114"/>
      <c r="U27" s="115"/>
      <c r="V27" s="116"/>
      <c r="W27" s="117"/>
      <c r="X27" s="118"/>
      <c r="Y27" s="118"/>
      <c r="Z27" s="119"/>
      <c r="AA27" s="94"/>
      <c r="AB27" s="120"/>
    </row>
    <row r="28" spans="1:28" ht="18" customHeight="1" x14ac:dyDescent="0.2">
      <c r="A28" s="61">
        <v>3</v>
      </c>
      <c r="B28" s="48">
        <v>12</v>
      </c>
      <c r="C28" s="48">
        <v>10149713420</v>
      </c>
      <c r="D28" s="49" t="s">
        <v>59</v>
      </c>
      <c r="E28" s="44">
        <v>40470</v>
      </c>
      <c r="F28" s="142" t="s">
        <v>178</v>
      </c>
      <c r="G28" s="49" t="s">
        <v>56</v>
      </c>
      <c r="H28" s="50">
        <v>3.0416666666666665E-2</v>
      </c>
      <c r="I28" s="47">
        <v>1.157407407407357E-5</v>
      </c>
      <c r="J28" s="46">
        <f t="shared" si="0"/>
        <v>41.092602739726033</v>
      </c>
      <c r="K28" s="48" t="s">
        <v>24</v>
      </c>
      <c r="L28" s="62"/>
      <c r="Q28" s="113"/>
      <c r="R28" s="93"/>
      <c r="S28" s="93"/>
      <c r="T28" s="114"/>
      <c r="U28" s="115"/>
      <c r="V28" s="116"/>
      <c r="W28" s="117"/>
      <c r="X28" s="118"/>
      <c r="Y28" s="118"/>
      <c r="Z28" s="119"/>
      <c r="AA28" s="94"/>
      <c r="AB28" s="120"/>
    </row>
    <row r="29" spans="1:28" ht="18" customHeight="1" x14ac:dyDescent="0.2">
      <c r="A29" s="61">
        <v>4</v>
      </c>
      <c r="B29" s="48">
        <v>68</v>
      </c>
      <c r="C29" s="48">
        <v>10142616454</v>
      </c>
      <c r="D29" s="49" t="s">
        <v>60</v>
      </c>
      <c r="E29" s="44">
        <v>40271</v>
      </c>
      <c r="F29" s="142" t="s">
        <v>177</v>
      </c>
      <c r="G29" s="49" t="s">
        <v>58</v>
      </c>
      <c r="H29" s="50">
        <v>3.0416666666666665E-2</v>
      </c>
      <c r="I29" s="47">
        <v>1.157407407407357E-5</v>
      </c>
      <c r="J29" s="46">
        <f t="shared" si="0"/>
        <v>41.092602739726033</v>
      </c>
      <c r="K29" s="48" t="s">
        <v>24</v>
      </c>
      <c r="L29" s="62"/>
      <c r="Q29" s="113"/>
      <c r="R29" s="93"/>
      <c r="S29" s="93"/>
      <c r="T29" s="114"/>
      <c r="U29" s="115"/>
      <c r="V29" s="116"/>
      <c r="W29" s="117"/>
      <c r="X29" s="118"/>
      <c r="Y29" s="118"/>
      <c r="Z29" s="119"/>
      <c r="AA29" s="94"/>
      <c r="AB29" s="120"/>
    </row>
    <row r="30" spans="1:28" ht="18" customHeight="1" x14ac:dyDescent="0.2">
      <c r="A30" s="61">
        <v>5</v>
      </c>
      <c r="B30" s="48">
        <v>31</v>
      </c>
      <c r="C30" s="48">
        <v>10137252556</v>
      </c>
      <c r="D30" s="49" t="s">
        <v>61</v>
      </c>
      <c r="E30" s="44">
        <v>40341</v>
      </c>
      <c r="F30" s="142" t="s">
        <v>177</v>
      </c>
      <c r="G30" s="49" t="s">
        <v>56</v>
      </c>
      <c r="H30" s="50">
        <v>3.0428240740740742E-2</v>
      </c>
      <c r="I30" s="47">
        <v>2.314814814815061E-5</v>
      </c>
      <c r="J30" s="46">
        <f t="shared" si="0"/>
        <v>41.07697223278813</v>
      </c>
      <c r="K30" s="48" t="s">
        <v>24</v>
      </c>
      <c r="L30" s="62"/>
      <c r="Q30" s="113"/>
      <c r="R30" s="93"/>
      <c r="S30" s="93"/>
      <c r="T30" s="114"/>
      <c r="U30" s="115"/>
      <c r="V30" s="116"/>
      <c r="W30" s="117"/>
      <c r="X30" s="118"/>
      <c r="Y30" s="118"/>
      <c r="Z30" s="119"/>
      <c r="AA30" s="94"/>
      <c r="AB30" s="120"/>
    </row>
    <row r="31" spans="1:28" ht="18" customHeight="1" x14ac:dyDescent="0.2">
      <c r="A31" s="61">
        <v>6</v>
      </c>
      <c r="B31" s="48">
        <v>7</v>
      </c>
      <c r="C31" s="48">
        <v>10137556084</v>
      </c>
      <c r="D31" s="49" t="s">
        <v>62</v>
      </c>
      <c r="E31" s="44">
        <v>40406</v>
      </c>
      <c r="F31" s="48" t="s">
        <v>24</v>
      </c>
      <c r="G31" s="49" t="s">
        <v>56</v>
      </c>
      <c r="H31" s="50">
        <v>3.1828703703703706E-2</v>
      </c>
      <c r="I31" s="47">
        <v>1.4236111111111151E-3</v>
      </c>
      <c r="J31" s="46">
        <f t="shared" si="0"/>
        <v>39.269585454545449</v>
      </c>
      <c r="K31" s="49"/>
      <c r="L31" s="62"/>
      <c r="Q31" s="113"/>
      <c r="R31" s="93"/>
      <c r="S31" s="93"/>
      <c r="T31" s="114"/>
      <c r="U31" s="115"/>
      <c r="V31" s="116"/>
      <c r="W31" s="117"/>
      <c r="X31" s="118"/>
      <c r="Y31" s="118"/>
      <c r="Z31" s="119"/>
      <c r="AA31" s="94"/>
      <c r="AB31" s="120"/>
    </row>
    <row r="32" spans="1:28" ht="18" customHeight="1" x14ac:dyDescent="0.2">
      <c r="A32" s="61">
        <v>7</v>
      </c>
      <c r="B32" s="48">
        <v>33</v>
      </c>
      <c r="C32" s="48">
        <v>10137215473</v>
      </c>
      <c r="D32" s="49" t="s">
        <v>63</v>
      </c>
      <c r="E32" s="44">
        <v>40237</v>
      </c>
      <c r="F32" s="142" t="s">
        <v>177</v>
      </c>
      <c r="G32" s="49" t="s">
        <v>56</v>
      </c>
      <c r="H32" s="50">
        <v>3.0451388888888889E-2</v>
      </c>
      <c r="I32" s="47">
        <v>4.6296296296297751E-5</v>
      </c>
      <c r="J32" s="46">
        <f t="shared" si="0"/>
        <v>41.045746864310146</v>
      </c>
      <c r="K32" s="49"/>
      <c r="L32" s="62"/>
      <c r="Q32" s="113"/>
      <c r="R32" s="93"/>
      <c r="S32" s="93"/>
      <c r="T32" s="114"/>
      <c r="U32" s="115"/>
      <c r="V32" s="116"/>
      <c r="W32" s="117"/>
      <c r="X32" s="118"/>
      <c r="Y32" s="118"/>
      <c r="Z32" s="119"/>
      <c r="AA32" s="94"/>
      <c r="AB32" s="121"/>
    </row>
    <row r="33" spans="1:29" ht="18" customHeight="1" x14ac:dyDescent="0.2">
      <c r="A33" s="61">
        <v>8</v>
      </c>
      <c r="B33" s="48">
        <v>6</v>
      </c>
      <c r="C33" s="48">
        <v>10124502211</v>
      </c>
      <c r="D33" s="49" t="s">
        <v>64</v>
      </c>
      <c r="E33" s="44">
        <v>40157</v>
      </c>
      <c r="F33" s="142" t="s">
        <v>178</v>
      </c>
      <c r="G33" s="49" t="s">
        <v>56</v>
      </c>
      <c r="H33" s="50">
        <v>3.0462962962962966E-2</v>
      </c>
      <c r="I33" s="47">
        <v>5.7870370370374791E-5</v>
      </c>
      <c r="J33" s="46">
        <f t="shared" si="0"/>
        <v>41.030151975683886</v>
      </c>
      <c r="K33" s="49"/>
      <c r="L33" s="62"/>
      <c r="Q33" s="113"/>
      <c r="R33" s="93"/>
      <c r="S33" s="93"/>
      <c r="T33" s="114"/>
      <c r="U33" s="115"/>
      <c r="V33" s="116"/>
      <c r="W33" s="117"/>
      <c r="X33" s="118"/>
      <c r="Y33" s="118"/>
      <c r="Z33" s="119"/>
      <c r="AA33" s="94"/>
      <c r="AB33" s="122"/>
    </row>
    <row r="34" spans="1:29" ht="18" customHeight="1" x14ac:dyDescent="0.2">
      <c r="A34" s="61">
        <v>9</v>
      </c>
      <c r="B34" s="48">
        <v>66</v>
      </c>
      <c r="C34" s="48">
        <v>10161877220</v>
      </c>
      <c r="D34" s="49" t="s">
        <v>65</v>
      </c>
      <c r="E34" s="44">
        <v>40355</v>
      </c>
      <c r="F34" s="142" t="s">
        <v>177</v>
      </c>
      <c r="G34" s="49" t="s">
        <v>58</v>
      </c>
      <c r="H34" s="50">
        <v>3.0462962962962966E-2</v>
      </c>
      <c r="I34" s="47">
        <v>5.7870370370374791E-5</v>
      </c>
      <c r="J34" s="46">
        <f t="shared" si="0"/>
        <v>41.030151975683886</v>
      </c>
      <c r="K34" s="49"/>
      <c r="L34" s="62"/>
      <c r="Q34" s="113"/>
      <c r="R34" s="93"/>
      <c r="S34" s="93"/>
      <c r="T34" s="114"/>
      <c r="U34" s="115"/>
      <c r="V34" s="116"/>
      <c r="W34" s="117"/>
      <c r="X34" s="118"/>
      <c r="Y34" s="118"/>
      <c r="Z34" s="119"/>
      <c r="AA34" s="94"/>
      <c r="AB34" s="120"/>
    </row>
    <row r="35" spans="1:29" ht="18" customHeight="1" x14ac:dyDescent="0.2">
      <c r="A35" s="61">
        <v>10</v>
      </c>
      <c r="B35" s="48">
        <v>71</v>
      </c>
      <c r="C35" s="48">
        <v>10136923766</v>
      </c>
      <c r="D35" s="49" t="s">
        <v>66</v>
      </c>
      <c r="E35" s="44">
        <v>40461</v>
      </c>
      <c r="F35" s="142" t="s">
        <v>177</v>
      </c>
      <c r="G35" s="49" t="s">
        <v>58</v>
      </c>
      <c r="H35" s="50">
        <v>3.0474537037037036E-2</v>
      </c>
      <c r="I35" s="47">
        <v>6.9444444444444892E-5</v>
      </c>
      <c r="J35" s="46">
        <f t="shared" si="0"/>
        <v>41.014568932776299</v>
      </c>
      <c r="K35" s="49"/>
      <c r="L35" s="62"/>
      <c r="Q35" s="113"/>
      <c r="R35" s="93"/>
      <c r="S35" s="93"/>
      <c r="T35" s="114"/>
      <c r="U35" s="115"/>
      <c r="V35" s="116"/>
      <c r="W35" s="117"/>
      <c r="X35" s="118"/>
      <c r="Y35" s="118"/>
      <c r="Z35" s="119"/>
      <c r="AA35" s="94"/>
      <c r="AB35" s="103"/>
    </row>
    <row r="36" spans="1:29" ht="18" customHeight="1" x14ac:dyDescent="0.2">
      <c r="A36" s="61">
        <v>11</v>
      </c>
      <c r="B36" s="48">
        <v>72</v>
      </c>
      <c r="C36" s="48">
        <v>10142597862</v>
      </c>
      <c r="D36" s="49" t="s">
        <v>67</v>
      </c>
      <c r="E36" s="44">
        <v>40490</v>
      </c>
      <c r="F36" s="142" t="s">
        <v>177</v>
      </c>
      <c r="G36" s="49" t="s">
        <v>58</v>
      </c>
      <c r="H36" s="50">
        <v>3.0497685185185183E-2</v>
      </c>
      <c r="I36" s="47">
        <v>9.2592592592592032E-5</v>
      </c>
      <c r="J36" s="46">
        <f t="shared" si="0"/>
        <v>40.983438330170785</v>
      </c>
      <c r="K36" s="49"/>
      <c r="L36" s="62"/>
      <c r="Q36" s="113"/>
      <c r="R36" s="93"/>
      <c r="S36" s="93"/>
      <c r="T36" s="114"/>
      <c r="U36" s="115"/>
      <c r="V36" s="116"/>
      <c r="W36" s="117"/>
      <c r="X36" s="118"/>
      <c r="Y36" s="118"/>
      <c r="Z36" s="119"/>
      <c r="AA36" s="94"/>
      <c r="AB36" s="93"/>
    </row>
    <row r="37" spans="1:29" ht="18" customHeight="1" x14ac:dyDescent="0.2">
      <c r="A37" s="61">
        <v>12</v>
      </c>
      <c r="B37" s="48">
        <v>49</v>
      </c>
      <c r="C37" s="48">
        <v>10161620168</v>
      </c>
      <c r="D37" s="49" t="s">
        <v>68</v>
      </c>
      <c r="E37" s="44">
        <v>40662</v>
      </c>
      <c r="F37" s="142" t="s">
        <v>178</v>
      </c>
      <c r="G37" s="49" t="s">
        <v>56</v>
      </c>
      <c r="H37" s="50">
        <v>3.0532407407407411E-2</v>
      </c>
      <c r="I37" s="47">
        <v>1.2731481481481968E-4</v>
      </c>
      <c r="J37" s="46">
        <f t="shared" si="0"/>
        <v>40.936830932524636</v>
      </c>
      <c r="K37" s="49"/>
      <c r="L37" s="62"/>
      <c r="Q37" s="113"/>
      <c r="R37" s="93"/>
      <c r="S37" s="93"/>
      <c r="T37" s="114"/>
      <c r="U37" s="115"/>
      <c r="V37" s="116"/>
      <c r="W37" s="117"/>
      <c r="X37" s="118"/>
      <c r="Y37" s="118"/>
      <c r="Z37" s="119"/>
      <c r="AA37" s="94"/>
      <c r="AB37" s="93"/>
    </row>
    <row r="38" spans="1:29" ht="18" customHeight="1" x14ac:dyDescent="0.2">
      <c r="A38" s="61">
        <v>13</v>
      </c>
      <c r="B38" s="48">
        <v>69</v>
      </c>
      <c r="C38" s="48">
        <v>10143333749</v>
      </c>
      <c r="D38" s="49" t="s">
        <v>69</v>
      </c>
      <c r="E38" s="44">
        <v>40283</v>
      </c>
      <c r="F38" s="142" t="s">
        <v>177</v>
      </c>
      <c r="G38" s="49" t="s">
        <v>58</v>
      </c>
      <c r="H38" s="50">
        <v>3.0624999999999999E-2</v>
      </c>
      <c r="I38" s="47">
        <v>2.1990740740740825E-4</v>
      </c>
      <c r="J38" s="46">
        <f t="shared" si="0"/>
        <v>40.8130612244898</v>
      </c>
      <c r="K38" s="49"/>
      <c r="L38" s="62"/>
      <c r="Q38" s="113"/>
      <c r="R38" s="93"/>
      <c r="S38" s="93"/>
      <c r="T38" s="114"/>
      <c r="U38" s="115"/>
      <c r="V38" s="116"/>
      <c r="W38" s="117"/>
      <c r="X38" s="118"/>
      <c r="Y38" s="118"/>
      <c r="Z38" s="119"/>
      <c r="AA38" s="94"/>
      <c r="AB38" s="103"/>
    </row>
    <row r="39" spans="1:29" ht="18" customHeight="1" x14ac:dyDescent="0.2">
      <c r="A39" s="61">
        <v>14</v>
      </c>
      <c r="B39" s="48">
        <v>4</v>
      </c>
      <c r="C39" s="48">
        <v>10142697084</v>
      </c>
      <c r="D39" s="49" t="s">
        <v>70</v>
      </c>
      <c r="E39" s="44">
        <v>40476</v>
      </c>
      <c r="F39" s="142" t="s">
        <v>178</v>
      </c>
      <c r="G39" s="49" t="s">
        <v>56</v>
      </c>
      <c r="H39" s="50">
        <v>3.2569444444444443E-2</v>
      </c>
      <c r="I39" s="47">
        <v>2.1643518518518513E-3</v>
      </c>
      <c r="J39" s="46">
        <f t="shared" si="0"/>
        <v>38.376460554371008</v>
      </c>
      <c r="K39" s="49"/>
      <c r="L39" s="62"/>
      <c r="Q39" s="113"/>
      <c r="R39" s="93"/>
      <c r="S39" s="93"/>
      <c r="T39" s="114"/>
      <c r="U39" s="115"/>
      <c r="V39" s="116"/>
      <c r="W39" s="117"/>
      <c r="X39" s="118"/>
      <c r="Y39" s="118"/>
      <c r="Z39" s="119"/>
      <c r="AA39" s="94"/>
      <c r="AB39" s="103"/>
    </row>
    <row r="40" spans="1:29" ht="18" customHeight="1" x14ac:dyDescent="0.2">
      <c r="A40" s="61">
        <v>15</v>
      </c>
      <c r="B40" s="48">
        <v>13</v>
      </c>
      <c r="C40" s="48">
        <v>10143337284</v>
      </c>
      <c r="D40" s="49" t="s">
        <v>71</v>
      </c>
      <c r="E40" s="44">
        <v>40444</v>
      </c>
      <c r="F40" s="142" t="s">
        <v>177</v>
      </c>
      <c r="G40" s="49" t="s">
        <v>56</v>
      </c>
      <c r="H40" s="50">
        <v>3.2673611111111105E-2</v>
      </c>
      <c r="I40" s="47">
        <v>2.2685185185185135E-3</v>
      </c>
      <c r="J40" s="46">
        <f t="shared" si="0"/>
        <v>38.254112646121158</v>
      </c>
      <c r="K40" s="49"/>
      <c r="L40" s="62"/>
      <c r="Q40" s="113"/>
      <c r="R40" s="93"/>
      <c r="S40" s="93"/>
      <c r="T40" s="114"/>
      <c r="U40" s="115"/>
      <c r="V40" s="116"/>
      <c r="W40" s="117"/>
      <c r="X40" s="118"/>
      <c r="Y40" s="118"/>
      <c r="Z40" s="119"/>
      <c r="AA40" s="94"/>
      <c r="AB40" s="122"/>
    </row>
    <row r="41" spans="1:29" ht="18" customHeight="1" x14ac:dyDescent="0.2">
      <c r="A41" s="61">
        <v>16</v>
      </c>
      <c r="B41" s="48">
        <v>62</v>
      </c>
      <c r="C41" s="48">
        <v>10159732813</v>
      </c>
      <c r="D41" s="49" t="s">
        <v>72</v>
      </c>
      <c r="E41" s="44">
        <v>40495</v>
      </c>
      <c r="F41" s="142" t="s">
        <v>178</v>
      </c>
      <c r="G41" s="49" t="s">
        <v>58</v>
      </c>
      <c r="H41" s="50">
        <v>3.2685185185185185E-2</v>
      </c>
      <c r="I41" s="47">
        <v>2.280092592592594E-3</v>
      </c>
      <c r="J41" s="46">
        <f t="shared" si="0"/>
        <v>38.24056657223796</v>
      </c>
      <c r="K41" s="49"/>
      <c r="L41" s="62"/>
      <c r="Q41" s="113"/>
      <c r="R41" s="93"/>
      <c r="S41" s="93"/>
      <c r="T41" s="114"/>
      <c r="U41" s="115"/>
      <c r="V41" s="116"/>
      <c r="W41" s="117"/>
      <c r="X41" s="118"/>
      <c r="Y41" s="118"/>
      <c r="Z41" s="119"/>
      <c r="AA41" s="94"/>
      <c r="AB41" s="103"/>
    </row>
    <row r="42" spans="1:29" ht="18" customHeight="1" x14ac:dyDescent="0.2">
      <c r="A42" s="61" t="s">
        <v>31</v>
      </c>
      <c r="B42" s="48">
        <v>23</v>
      </c>
      <c r="C42" s="48">
        <v>10137198804</v>
      </c>
      <c r="D42" s="49" t="s">
        <v>73</v>
      </c>
      <c r="E42" s="44">
        <v>40227</v>
      </c>
      <c r="F42" s="142" t="s">
        <v>178</v>
      </c>
      <c r="G42" s="49" t="s">
        <v>56</v>
      </c>
      <c r="H42" s="49"/>
      <c r="I42" s="49"/>
      <c r="J42" s="49"/>
      <c r="K42" s="49"/>
      <c r="L42" s="62"/>
      <c r="Q42" s="113"/>
      <c r="R42" s="93"/>
      <c r="S42" s="93"/>
      <c r="T42" s="114"/>
      <c r="U42" s="115"/>
      <c r="V42" s="116"/>
      <c r="W42" s="117"/>
      <c r="X42" s="118"/>
      <c r="Y42" s="118"/>
      <c r="Z42" s="119"/>
      <c r="AA42" s="94"/>
      <c r="AB42" s="103"/>
    </row>
    <row r="43" spans="1:29" ht="18" customHeight="1" x14ac:dyDescent="0.2">
      <c r="A43" s="61" t="s">
        <v>31</v>
      </c>
      <c r="B43" s="48">
        <v>77</v>
      </c>
      <c r="C43" s="48">
        <v>10164682843</v>
      </c>
      <c r="D43" s="49" t="s">
        <v>74</v>
      </c>
      <c r="E43" s="44">
        <v>40147</v>
      </c>
      <c r="F43" s="142" t="s">
        <v>177</v>
      </c>
      <c r="G43" s="49" t="s">
        <v>58</v>
      </c>
      <c r="H43" s="49"/>
      <c r="I43" s="49"/>
      <c r="J43" s="49"/>
      <c r="K43" s="49"/>
      <c r="L43" s="62"/>
      <c r="Q43" s="113"/>
      <c r="R43" s="93"/>
      <c r="S43" s="93"/>
      <c r="T43" s="114"/>
      <c r="U43" s="115"/>
      <c r="V43" s="116"/>
      <c r="W43" s="117"/>
      <c r="X43" s="118"/>
      <c r="Y43" s="118"/>
      <c r="Z43" s="119"/>
      <c r="AA43" s="94"/>
      <c r="AB43" s="103"/>
    </row>
    <row r="44" spans="1:29" ht="18" customHeight="1" x14ac:dyDescent="0.2">
      <c r="A44" s="61" t="s">
        <v>31</v>
      </c>
      <c r="B44" s="48">
        <v>74</v>
      </c>
      <c r="C44" s="48">
        <v>10143021935</v>
      </c>
      <c r="D44" s="49" t="s">
        <v>75</v>
      </c>
      <c r="E44" s="44">
        <v>40215</v>
      </c>
      <c r="F44" s="142" t="s">
        <v>178</v>
      </c>
      <c r="G44" s="49" t="s">
        <v>58</v>
      </c>
      <c r="H44" s="49"/>
      <c r="I44" s="49"/>
      <c r="J44" s="49"/>
      <c r="K44" s="49"/>
      <c r="L44" s="62"/>
      <c r="Q44" s="113"/>
      <c r="R44" s="93"/>
      <c r="S44" s="93"/>
      <c r="T44" s="114"/>
      <c r="U44" s="115"/>
      <c r="V44" s="116"/>
      <c r="W44" s="117"/>
      <c r="X44" s="118"/>
      <c r="Y44" s="118"/>
      <c r="Z44" s="119"/>
      <c r="AA44" s="94"/>
      <c r="AB44" s="103"/>
    </row>
    <row r="45" spans="1:29" ht="18" customHeight="1" x14ac:dyDescent="0.2">
      <c r="A45" s="61" t="s">
        <v>31</v>
      </c>
      <c r="B45" s="48">
        <v>5</v>
      </c>
      <c r="C45" s="48">
        <v>10153837132</v>
      </c>
      <c r="D45" s="49" t="s">
        <v>76</v>
      </c>
      <c r="E45" s="44">
        <v>40519</v>
      </c>
      <c r="F45" s="142" t="s">
        <v>177</v>
      </c>
      <c r="G45" s="49" t="s">
        <v>56</v>
      </c>
      <c r="H45" s="49"/>
      <c r="I45" s="49"/>
      <c r="J45" s="49"/>
      <c r="K45" s="49"/>
      <c r="L45" s="62"/>
      <c r="Q45" s="113"/>
      <c r="R45" s="93"/>
      <c r="S45" s="93"/>
      <c r="T45" s="114"/>
      <c r="U45" s="115"/>
      <c r="V45" s="116"/>
      <c r="W45" s="117"/>
      <c r="X45" s="118"/>
      <c r="Y45" s="118"/>
      <c r="Z45" s="119"/>
      <c r="AA45" s="94"/>
      <c r="AB45" s="103"/>
    </row>
    <row r="46" spans="1:29" ht="18.75" x14ac:dyDescent="0.2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5"/>
      <c r="Q46" s="113"/>
      <c r="R46" s="93"/>
      <c r="S46" s="93"/>
      <c r="T46" s="114"/>
      <c r="U46" s="115"/>
      <c r="V46" s="116"/>
      <c r="W46" s="117"/>
      <c r="X46" s="118"/>
      <c r="Y46" s="118"/>
      <c r="Z46" s="119"/>
      <c r="AA46" s="94"/>
      <c r="AB46" s="103"/>
    </row>
    <row r="47" spans="1:29" s="59" customFormat="1" ht="18.75" x14ac:dyDescent="0.2">
      <c r="A47" s="66" t="s">
        <v>3</v>
      </c>
      <c r="B47" s="67"/>
      <c r="C47" s="67"/>
      <c r="D47" s="67"/>
      <c r="E47" s="67"/>
      <c r="F47" s="67"/>
      <c r="G47" s="67" t="s">
        <v>4</v>
      </c>
      <c r="H47" s="67"/>
      <c r="I47" s="67"/>
      <c r="J47" s="67"/>
      <c r="K47" s="67"/>
      <c r="L47" s="68"/>
      <c r="Q47" s="113"/>
      <c r="R47" s="93"/>
      <c r="S47" s="93"/>
      <c r="T47" s="114"/>
      <c r="U47" s="115"/>
      <c r="V47" s="116"/>
      <c r="W47" s="117"/>
      <c r="X47" s="118"/>
      <c r="Y47" s="118"/>
      <c r="Z47" s="119"/>
      <c r="AA47" s="94"/>
      <c r="AB47" s="103"/>
      <c r="AC47" s="67"/>
    </row>
    <row r="48" spans="1:29" ht="18.75" x14ac:dyDescent="0.2">
      <c r="A48" s="63" t="s">
        <v>77</v>
      </c>
      <c r="B48" s="64"/>
      <c r="C48" s="64"/>
      <c r="D48" s="64"/>
      <c r="E48" s="64"/>
      <c r="F48" s="64"/>
      <c r="G48" s="64" t="s">
        <v>78</v>
      </c>
      <c r="H48" s="64"/>
      <c r="I48" s="69">
        <v>2</v>
      </c>
      <c r="J48" s="64"/>
      <c r="K48" s="64" t="s">
        <v>23</v>
      </c>
      <c r="L48" s="65">
        <v>0</v>
      </c>
      <c r="Q48" s="113"/>
      <c r="R48" s="93"/>
      <c r="S48" s="93"/>
      <c r="T48" s="114"/>
      <c r="U48" s="115"/>
      <c r="V48" s="116"/>
      <c r="W48" s="117"/>
      <c r="X48" s="118"/>
      <c r="Y48" s="118"/>
      <c r="Z48" s="119"/>
      <c r="AA48" s="94"/>
      <c r="AB48" s="103"/>
    </row>
    <row r="49" spans="1:29" ht="18.75" x14ac:dyDescent="0.2">
      <c r="A49" s="63" t="s">
        <v>79</v>
      </c>
      <c r="B49" s="64"/>
      <c r="C49" s="64"/>
      <c r="D49" s="64"/>
      <c r="E49" s="64"/>
      <c r="F49" s="64"/>
      <c r="G49" s="64" t="s">
        <v>80</v>
      </c>
      <c r="H49" s="64"/>
      <c r="I49" s="69">
        <v>20</v>
      </c>
      <c r="J49" s="64"/>
      <c r="K49" s="64" t="s">
        <v>18</v>
      </c>
      <c r="L49" s="65">
        <v>0</v>
      </c>
      <c r="Q49" s="113"/>
      <c r="R49" s="93"/>
      <c r="S49" s="93"/>
      <c r="T49" s="114"/>
      <c r="U49" s="115"/>
      <c r="V49" s="116"/>
      <c r="W49" s="117"/>
      <c r="X49" s="118"/>
      <c r="Y49" s="118"/>
      <c r="Z49" s="119"/>
      <c r="AA49" s="94"/>
      <c r="AB49" s="103"/>
    </row>
    <row r="50" spans="1:29" ht="18.75" x14ac:dyDescent="0.2">
      <c r="A50" s="63" t="s">
        <v>81</v>
      </c>
      <c r="B50" s="64"/>
      <c r="C50" s="64"/>
      <c r="D50" s="64"/>
      <c r="E50" s="64"/>
      <c r="F50" s="64"/>
      <c r="G50" s="64" t="s">
        <v>82</v>
      </c>
      <c r="H50" s="64"/>
      <c r="I50" s="69">
        <v>20</v>
      </c>
      <c r="J50" s="64"/>
      <c r="K50" s="64" t="s">
        <v>20</v>
      </c>
      <c r="L50" s="65">
        <v>0</v>
      </c>
      <c r="Q50" s="113"/>
      <c r="R50" s="93"/>
      <c r="S50" s="93"/>
      <c r="T50" s="114"/>
      <c r="U50" s="115"/>
      <c r="V50" s="116"/>
      <c r="W50" s="117"/>
      <c r="X50" s="118"/>
      <c r="Y50" s="118"/>
      <c r="Z50" s="119"/>
      <c r="AA50" s="94"/>
      <c r="AB50" s="103"/>
    </row>
    <row r="51" spans="1:29" ht="18.75" x14ac:dyDescent="0.2">
      <c r="A51" s="63" t="s">
        <v>83</v>
      </c>
      <c r="B51" s="64"/>
      <c r="C51" s="64"/>
      <c r="D51" s="64"/>
      <c r="E51" s="64"/>
      <c r="F51" s="64"/>
      <c r="G51" s="64" t="s">
        <v>84</v>
      </c>
      <c r="H51" s="64"/>
      <c r="I51" s="69">
        <v>16</v>
      </c>
      <c r="J51" s="64"/>
      <c r="K51" s="64" t="s">
        <v>24</v>
      </c>
      <c r="L51" s="65">
        <v>3</v>
      </c>
      <c r="Q51" s="113"/>
      <c r="R51" s="93"/>
      <c r="S51" s="93"/>
      <c r="T51" s="114"/>
      <c r="U51" s="115"/>
      <c r="V51" s="116"/>
      <c r="W51" s="117"/>
      <c r="X51" s="118"/>
      <c r="Y51" s="118"/>
      <c r="Z51" s="119"/>
      <c r="AA51" s="94"/>
      <c r="AB51" s="103"/>
    </row>
    <row r="52" spans="1:29" ht="18.75" x14ac:dyDescent="0.2">
      <c r="A52" s="63"/>
      <c r="B52" s="64"/>
      <c r="C52" s="64"/>
      <c r="D52" s="64"/>
      <c r="E52" s="64"/>
      <c r="F52" s="64"/>
      <c r="G52" s="64" t="s">
        <v>85</v>
      </c>
      <c r="H52" s="64"/>
      <c r="I52" s="69" t="s">
        <v>86</v>
      </c>
      <c r="J52" s="64"/>
      <c r="K52" s="64" t="s">
        <v>27</v>
      </c>
      <c r="L52" s="65">
        <v>10</v>
      </c>
      <c r="Q52" s="113"/>
      <c r="R52" s="93"/>
      <c r="S52" s="93"/>
      <c r="T52" s="114"/>
      <c r="U52" s="115"/>
      <c r="V52" s="116"/>
      <c r="W52" s="117"/>
      <c r="X52" s="118"/>
      <c r="Y52" s="118"/>
      <c r="Z52" s="119"/>
      <c r="AA52" s="94"/>
      <c r="AB52" s="103"/>
    </row>
    <row r="53" spans="1:29" ht="18.75" x14ac:dyDescent="0.2">
      <c r="A53" s="63"/>
      <c r="B53" s="64"/>
      <c r="C53" s="64"/>
      <c r="D53" s="64"/>
      <c r="E53" s="64"/>
      <c r="F53" s="64"/>
      <c r="G53" s="64" t="s">
        <v>87</v>
      </c>
      <c r="H53" s="64"/>
      <c r="I53" s="69">
        <v>4</v>
      </c>
      <c r="J53" s="64"/>
      <c r="K53" s="64" t="s">
        <v>29</v>
      </c>
      <c r="L53" s="65">
        <v>7</v>
      </c>
      <c r="Q53" s="113"/>
      <c r="R53" s="93"/>
      <c r="S53" s="93"/>
      <c r="T53" s="114"/>
      <c r="U53" s="115"/>
      <c r="V53" s="116"/>
      <c r="W53" s="117"/>
      <c r="X53" s="118"/>
      <c r="Y53" s="118"/>
      <c r="Z53" s="119"/>
      <c r="AA53" s="94"/>
      <c r="AB53" s="103"/>
    </row>
    <row r="54" spans="1:29" ht="18.75" x14ac:dyDescent="0.2">
      <c r="A54" s="63"/>
      <c r="B54" s="64"/>
      <c r="C54" s="64"/>
      <c r="D54" s="64"/>
      <c r="E54" s="64"/>
      <c r="F54" s="64"/>
      <c r="G54" s="64" t="s">
        <v>88</v>
      </c>
      <c r="H54" s="64"/>
      <c r="I54" s="69">
        <v>0</v>
      </c>
      <c r="J54" s="64"/>
      <c r="K54" s="64" t="s">
        <v>30</v>
      </c>
      <c r="L54" s="65">
        <v>0</v>
      </c>
      <c r="Q54" s="113"/>
      <c r="R54" s="93"/>
      <c r="S54" s="93"/>
      <c r="T54" s="114"/>
      <c r="U54" s="123"/>
      <c r="V54" s="116"/>
      <c r="W54" s="124"/>
      <c r="X54" s="124"/>
      <c r="Y54" s="93"/>
      <c r="Z54" s="94"/>
      <c r="AA54" s="1"/>
      <c r="AB54" s="1"/>
    </row>
    <row r="55" spans="1:29" ht="15" x14ac:dyDescent="0.2">
      <c r="A55" s="63"/>
      <c r="B55" s="64"/>
      <c r="C55" s="64"/>
      <c r="D55" s="64"/>
      <c r="E55" s="64"/>
      <c r="F55" s="64"/>
      <c r="G55" s="64" t="s">
        <v>89</v>
      </c>
      <c r="H55" s="64"/>
      <c r="I55" s="69">
        <v>0</v>
      </c>
      <c r="J55" s="64"/>
      <c r="K55" s="64"/>
      <c r="L55" s="65"/>
      <c r="Q55" s="144"/>
      <c r="R55" s="144"/>
      <c r="S55" s="144"/>
      <c r="T55" s="144"/>
      <c r="U55" s="125"/>
      <c r="V55" s="125"/>
      <c r="W55" s="144"/>
      <c r="X55" s="144"/>
      <c r="Y55" s="144"/>
      <c r="Z55" s="144"/>
      <c r="AA55" s="144"/>
      <c r="AB55" s="144"/>
    </row>
    <row r="56" spans="1:29" ht="15" x14ac:dyDescent="0.2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5"/>
      <c r="Q56" s="126"/>
      <c r="R56" s="126"/>
      <c r="S56" s="127"/>
      <c r="T56" s="128"/>
      <c r="U56" s="129"/>
      <c r="V56" s="126"/>
      <c r="W56" s="130"/>
      <c r="X56" s="78"/>
      <c r="Y56" s="1"/>
      <c r="Z56" s="131"/>
      <c r="AA56" s="132"/>
      <c r="AB56" s="133"/>
    </row>
    <row r="57" spans="1:29" s="57" customFormat="1" ht="15" x14ac:dyDescent="0.2">
      <c r="A57" s="70" t="s">
        <v>90</v>
      </c>
      <c r="B57" s="56"/>
      <c r="C57" s="56"/>
      <c r="D57" s="56"/>
      <c r="E57" s="56" t="s">
        <v>16</v>
      </c>
      <c r="G57" s="56"/>
      <c r="H57" s="56" t="s">
        <v>17</v>
      </c>
      <c r="I57" s="56"/>
      <c r="K57" s="56" t="s">
        <v>13</v>
      </c>
      <c r="L57" s="71"/>
      <c r="M57" s="56"/>
      <c r="O57" s="56"/>
      <c r="P57" s="56"/>
      <c r="Q57" s="126"/>
      <c r="R57" s="126"/>
      <c r="S57" s="134"/>
      <c r="T57" s="128"/>
      <c r="U57" s="129"/>
      <c r="V57" s="126"/>
      <c r="W57" s="127"/>
      <c r="X57" s="135"/>
      <c r="Y57" s="1"/>
      <c r="Z57" s="131"/>
      <c r="AA57" s="132"/>
      <c r="AB57" s="133"/>
    </row>
    <row r="58" spans="1:29" s="55" customFormat="1" ht="15" x14ac:dyDescent="0.2">
      <c r="A58" s="154"/>
      <c r="B58" s="155"/>
      <c r="C58" s="155"/>
      <c r="D58" s="155"/>
      <c r="E58" s="155"/>
      <c r="F58" s="53"/>
      <c r="G58" s="53"/>
      <c r="H58" s="53"/>
      <c r="I58" s="53"/>
      <c r="J58" s="53"/>
      <c r="K58" s="53"/>
      <c r="L58" s="54"/>
      <c r="M58" s="53"/>
      <c r="N58" s="53"/>
      <c r="O58" s="53"/>
      <c r="P58" s="53"/>
      <c r="Q58" s="126"/>
      <c r="R58" s="126"/>
      <c r="S58" s="130"/>
      <c r="T58" s="128"/>
      <c r="U58" s="136"/>
      <c r="V58" s="126"/>
      <c r="W58" s="127"/>
      <c r="X58" s="135"/>
      <c r="Y58" s="1"/>
      <c r="Z58" s="131"/>
      <c r="AA58" s="132"/>
      <c r="AB58" s="133"/>
      <c r="AC58" s="137"/>
    </row>
    <row r="59" spans="1:29" s="55" customFormat="1" ht="15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52"/>
      <c r="M59" s="51"/>
      <c r="N59" s="51"/>
      <c r="O59" s="51"/>
      <c r="P59" s="51"/>
      <c r="Q59" s="126"/>
      <c r="R59" s="126"/>
      <c r="S59" s="130"/>
      <c r="T59" s="128"/>
      <c r="U59" s="129"/>
      <c r="V59" s="126"/>
      <c r="W59" s="127"/>
      <c r="X59" s="135"/>
      <c r="Y59" s="1"/>
      <c r="Z59" s="131"/>
      <c r="AA59" s="132"/>
      <c r="AB59" s="133"/>
      <c r="AC59" s="137"/>
    </row>
    <row r="60" spans="1:29" s="55" customFormat="1" ht="15" x14ac:dyDescent="0.2">
      <c r="A60" s="154"/>
      <c r="B60" s="155"/>
      <c r="C60" s="155"/>
      <c r="D60" s="155"/>
      <c r="E60" s="155"/>
      <c r="F60" s="53"/>
      <c r="G60" s="53"/>
      <c r="H60" s="53"/>
      <c r="I60" s="53"/>
      <c r="J60" s="53"/>
      <c r="K60" s="53"/>
      <c r="L60" s="54"/>
      <c r="M60" s="53"/>
      <c r="N60" s="53"/>
      <c r="O60" s="53"/>
      <c r="P60" s="53"/>
      <c r="Q60" s="126"/>
      <c r="R60" s="126"/>
      <c r="S60" s="130"/>
      <c r="T60" s="128"/>
      <c r="U60" s="129"/>
      <c r="V60" s="126"/>
      <c r="W60" s="127"/>
      <c r="X60" s="135"/>
      <c r="Y60" s="1"/>
      <c r="Z60" s="131"/>
      <c r="AA60" s="132"/>
      <c r="AB60" s="133"/>
      <c r="AC60" s="137"/>
    </row>
    <row r="61" spans="1:29" s="55" customFormat="1" ht="15" x14ac:dyDescent="0.2">
      <c r="A61" s="154"/>
      <c r="B61" s="155"/>
      <c r="C61" s="155"/>
      <c r="D61" s="155"/>
      <c r="E61" s="155"/>
      <c r="F61" s="53"/>
      <c r="G61" s="53"/>
      <c r="H61" s="53"/>
      <c r="I61" s="53"/>
      <c r="J61" s="53"/>
      <c r="K61" s="53"/>
      <c r="L61" s="54"/>
      <c r="M61" s="53"/>
      <c r="N61" s="53"/>
      <c r="O61" s="53"/>
      <c r="P61" s="53"/>
      <c r="Q61" s="126"/>
      <c r="R61" s="126"/>
      <c r="S61" s="126"/>
      <c r="T61" s="126"/>
      <c r="U61" s="138"/>
      <c r="V61" s="126"/>
      <c r="W61" s="127"/>
      <c r="X61" s="135"/>
      <c r="Y61" s="1"/>
      <c r="Z61" s="131"/>
      <c r="AA61" s="139"/>
      <c r="AB61" s="133"/>
      <c r="AC61" s="137"/>
    </row>
    <row r="62" spans="1:29" s="57" customFormat="1" ht="15.75" thickBot="1" x14ac:dyDescent="0.25">
      <c r="A62" s="97"/>
      <c r="B62" s="98"/>
      <c r="C62" s="98"/>
      <c r="D62" s="98"/>
      <c r="E62" s="98" t="s">
        <v>48</v>
      </c>
      <c r="F62" s="98"/>
      <c r="G62" s="98"/>
      <c r="H62" s="98" t="s">
        <v>50</v>
      </c>
      <c r="I62" s="98"/>
      <c r="J62" s="98"/>
      <c r="K62" s="98" t="s">
        <v>52</v>
      </c>
      <c r="L62" s="99"/>
      <c r="M62" s="58"/>
      <c r="O62" s="58"/>
      <c r="P62" s="58"/>
      <c r="Q62" s="126"/>
      <c r="R62" s="126"/>
      <c r="S62" s="126"/>
      <c r="T62" s="126"/>
      <c r="U62" s="126"/>
      <c r="V62" s="126"/>
      <c r="W62" s="127"/>
      <c r="X62" s="135"/>
      <c r="Y62" s="131"/>
      <c r="Z62" s="128"/>
      <c r="AA62" s="139"/>
      <c r="AB62" s="139"/>
    </row>
    <row r="63" spans="1:29" ht="16.5" thickTop="1" thickBot="1" x14ac:dyDescent="0.25">
      <c r="A63" s="74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6"/>
      <c r="Q63" s="126"/>
      <c r="R63" s="126"/>
      <c r="S63" s="126"/>
      <c r="T63" s="126"/>
      <c r="U63" s="126"/>
      <c r="V63" s="126"/>
      <c r="W63" s="127"/>
      <c r="X63" s="130"/>
      <c r="Y63" s="131"/>
      <c r="Z63" s="128"/>
      <c r="AA63" s="139"/>
      <c r="AB63" s="139"/>
    </row>
    <row r="64" spans="1:29" ht="13.5" thickTop="1" x14ac:dyDescent="0.2">
      <c r="Q64" s="1"/>
      <c r="R64" s="112"/>
      <c r="S64" s="112"/>
      <c r="T64" s="1"/>
      <c r="U64" s="1"/>
      <c r="V64" s="1"/>
      <c r="W64" s="1"/>
      <c r="X64" s="1"/>
      <c r="Y64" s="1"/>
      <c r="Z64" s="1"/>
      <c r="AA64" s="1"/>
      <c r="AB64" s="1"/>
    </row>
    <row r="65" spans="17:28" ht="15.75" x14ac:dyDescent="0.2"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</row>
    <row r="66" spans="17:28" x14ac:dyDescent="0.2"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7:28" x14ac:dyDescent="0.2"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7:28" x14ac:dyDescent="0.2"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7:28" ht="15.75" x14ac:dyDescent="0.2"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</row>
    <row r="70" spans="17:28" x14ac:dyDescent="0.2">
      <c r="Q70" s="1"/>
      <c r="R70" s="112"/>
      <c r="S70" s="112"/>
      <c r="T70" s="1"/>
      <c r="U70" s="1"/>
      <c r="V70" s="1"/>
      <c r="W70" s="1"/>
      <c r="X70" s="1"/>
      <c r="Y70" s="1"/>
      <c r="Z70" s="1"/>
      <c r="AA70" s="1"/>
      <c r="AB70" s="1"/>
    </row>
  </sheetData>
  <mergeCells count="63">
    <mergeCell ref="A18:F18"/>
    <mergeCell ref="G18:L18"/>
    <mergeCell ref="A1:L1"/>
    <mergeCell ref="A2:L2"/>
    <mergeCell ref="A4:L4"/>
    <mergeCell ref="A5:L5"/>
    <mergeCell ref="A6:L6"/>
    <mergeCell ref="A7:L7"/>
    <mergeCell ref="A3:L3"/>
    <mergeCell ref="A9:L9"/>
    <mergeCell ref="A10:L10"/>
    <mergeCell ref="A12:L12"/>
    <mergeCell ref="A13:L13"/>
    <mergeCell ref="A14:L14"/>
    <mergeCell ref="L24:L25"/>
    <mergeCell ref="J19:L19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A61:E61"/>
    <mergeCell ref="A58:E58"/>
    <mergeCell ref="A60:E60"/>
    <mergeCell ref="J24:J25"/>
    <mergeCell ref="K24:K25"/>
    <mergeCell ref="Q1:AB1"/>
    <mergeCell ref="Q2:AB2"/>
    <mergeCell ref="Q3:AB3"/>
    <mergeCell ref="Q4:AB4"/>
    <mergeCell ref="Q5:AB5"/>
    <mergeCell ref="Q6:AB6"/>
    <mergeCell ref="Q7:AB7"/>
    <mergeCell ref="Q8:AB8"/>
    <mergeCell ref="Q9:AB9"/>
    <mergeCell ref="Q10:AB10"/>
    <mergeCell ref="Q12:AB12"/>
    <mergeCell ref="Q16:W16"/>
    <mergeCell ref="X16:AB16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Q69:T69"/>
    <mergeCell ref="U69:X69"/>
    <mergeCell ref="Y69:AB69"/>
    <mergeCell ref="Q55:T55"/>
    <mergeCell ref="W55:AB55"/>
    <mergeCell ref="Q65:T65"/>
    <mergeCell ref="U65:X65"/>
    <mergeCell ref="Y65:AB65"/>
  </mergeCells>
  <conditionalFormatting sqref="R56:R63">
    <cfRule type="duplicateValues" dxfId="0" priority="1"/>
  </conditionalFormatting>
  <pageMargins left="0.7" right="0.7" top="0.75" bottom="0.75" header="0.3" footer="0.3"/>
  <pageSetup paperSize="9" scale="53" fitToHeight="0" orientation="portrait" r:id="rId1"/>
  <headerFooter>
    <oddHeader>&amp;CПротокол - групповая гонка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view="pageBreakPreview" topLeftCell="A8" zoomScale="85" zoomScaleNormal="100" zoomScaleSheetLayoutView="85" workbookViewId="0">
      <selection activeCell="J26" sqref="J26"/>
    </sheetView>
  </sheetViews>
  <sheetFormatPr defaultRowHeight="12.75" x14ac:dyDescent="0.2"/>
  <cols>
    <col min="1" max="1" width="6.28515625" customWidth="1"/>
    <col min="2" max="2" width="6.5703125" customWidth="1"/>
    <col min="3" max="3" width="15.140625" customWidth="1"/>
    <col min="4" max="4" width="35.7109375" customWidth="1"/>
    <col min="5" max="5" width="11.140625" customWidth="1"/>
    <col min="6" max="6" width="7.42578125" style="43" customWidth="1"/>
    <col min="7" max="7" width="26.7109375" customWidth="1"/>
    <col min="8" max="9" width="11.85546875" customWidth="1"/>
    <col min="11" max="11" width="11.7109375" customWidth="1"/>
    <col min="12" max="12" width="12.85546875" customWidth="1"/>
    <col min="13" max="28" width="9.140625" style="64"/>
  </cols>
  <sheetData>
    <row r="1" spans="1:27" s="1" customFormat="1" ht="18.600000000000001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27" s="1" customFormat="1" ht="18.600000000000001" customHeight="1" x14ac:dyDescent="0.2">
      <c r="A2" s="178" t="s">
        <v>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27" s="1" customFormat="1" ht="18.600000000000001" customHeight="1" x14ac:dyDescent="0.2">
      <c r="A3" s="178" t="s">
        <v>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27" s="1" customFormat="1" ht="18.600000000000001" customHeight="1" x14ac:dyDescent="0.2">
      <c r="A4" s="178" t="s">
        <v>36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27" s="1" customFormat="1" ht="18.600000000000001" customHeight="1" x14ac:dyDescent="0.2">
      <c r="A5" s="178" t="s">
        <v>37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27" s="1" customFormat="1" ht="18.600000000000001" customHeight="1" x14ac:dyDescent="0.2">
      <c r="A6" s="178" t="s">
        <v>38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27" s="1" customFormat="1" ht="18.600000000000001" customHeight="1" x14ac:dyDescent="0.2">
      <c r="A7" s="178" t="s">
        <v>39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</row>
    <row r="8" spans="1:27" s="4" customFormat="1" ht="21" x14ac:dyDescent="0.2">
      <c r="A8" s="2"/>
      <c r="B8" s="2"/>
      <c r="C8" s="2"/>
      <c r="D8" s="2"/>
      <c r="E8" s="2"/>
      <c r="F8" s="78"/>
      <c r="G8" s="2"/>
      <c r="H8" s="2"/>
      <c r="I8" s="3"/>
      <c r="J8" s="3"/>
      <c r="K8" s="3"/>
      <c r="L8" s="3"/>
    </row>
    <row r="9" spans="1:27" s="4" customFormat="1" ht="28.5" x14ac:dyDescent="0.2">
      <c r="A9" s="179" t="s">
        <v>28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</row>
    <row r="10" spans="1:27" s="4" customFormat="1" ht="18" customHeight="1" x14ac:dyDescent="0.2">
      <c r="A10" s="180" t="s">
        <v>14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</row>
    <row r="11" spans="1:27" s="4" customFormat="1" ht="9" customHeight="1" thickBot="1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</row>
    <row r="12" spans="1:27" s="4" customFormat="1" ht="15.95" customHeight="1" thickTop="1" x14ac:dyDescent="0.2">
      <c r="A12" s="181" t="s">
        <v>40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3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</row>
    <row r="13" spans="1:27" s="1" customFormat="1" ht="18.600000000000001" customHeight="1" x14ac:dyDescent="0.2">
      <c r="A13" s="184" t="s">
        <v>25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85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</row>
    <row r="14" spans="1:27" s="1" customFormat="1" ht="19.5" customHeight="1" x14ac:dyDescent="0.2">
      <c r="A14" s="186" t="s">
        <v>91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8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</row>
    <row r="15" spans="1:27" s="1" customFormat="1" ht="15.75" customHeight="1" x14ac:dyDescent="0.2">
      <c r="A15" s="5"/>
      <c r="B15" s="6"/>
      <c r="C15" s="6"/>
      <c r="D15" s="6"/>
      <c r="E15" s="6"/>
      <c r="F15" s="7"/>
      <c r="G15" s="6"/>
      <c r="H15" s="6"/>
      <c r="I15" s="6"/>
      <c r="J15" s="6"/>
      <c r="K15" s="6"/>
      <c r="L15" s="8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</row>
    <row r="16" spans="1:27" s="1" customFormat="1" ht="18.75" x14ac:dyDescent="0.2">
      <c r="A16" s="9" t="s">
        <v>42</v>
      </c>
      <c r="B16" s="10"/>
      <c r="C16" s="10"/>
      <c r="D16" s="11"/>
      <c r="E16" s="12"/>
      <c r="F16" s="13" t="s">
        <v>145</v>
      </c>
      <c r="G16" s="14"/>
      <c r="H16" s="15"/>
      <c r="I16" s="15"/>
      <c r="J16" s="15"/>
      <c r="K16" s="15"/>
      <c r="L16" s="16" t="s">
        <v>34</v>
      </c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</row>
    <row r="17" spans="1:27" s="1" customFormat="1" ht="18.75" x14ac:dyDescent="0.2">
      <c r="A17" s="17" t="s">
        <v>44</v>
      </c>
      <c r="B17" s="18"/>
      <c r="C17" s="18"/>
      <c r="D17" s="19"/>
      <c r="E17" s="19"/>
      <c r="F17" s="20" t="s">
        <v>146</v>
      </c>
      <c r="G17" s="21"/>
      <c r="H17" s="22"/>
      <c r="I17" s="22"/>
      <c r="J17" s="22"/>
      <c r="K17" s="22"/>
      <c r="L17" s="23" t="s">
        <v>46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</row>
    <row r="18" spans="1:27" s="1" customFormat="1" ht="18.75" x14ac:dyDescent="0.2">
      <c r="A18" s="172" t="s">
        <v>8</v>
      </c>
      <c r="B18" s="173"/>
      <c r="C18" s="173"/>
      <c r="D18" s="173"/>
      <c r="E18" s="173"/>
      <c r="F18" s="174"/>
      <c r="G18" s="175" t="s">
        <v>1</v>
      </c>
      <c r="H18" s="176"/>
      <c r="I18" s="176"/>
      <c r="J18" s="176"/>
      <c r="K18" s="176"/>
      <c r="L18" s="177"/>
      <c r="M18" s="95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</row>
    <row r="19" spans="1:27" s="1" customFormat="1" ht="15" x14ac:dyDescent="0.2">
      <c r="A19" s="24" t="s">
        <v>15</v>
      </c>
      <c r="B19" s="25"/>
      <c r="C19" s="25"/>
      <c r="D19" s="26"/>
      <c r="E19" s="27"/>
      <c r="F19" s="79"/>
      <c r="G19" s="29" t="s">
        <v>47</v>
      </c>
      <c r="H19" s="30"/>
      <c r="I19" s="30"/>
      <c r="J19" s="162" t="s">
        <v>173</v>
      </c>
      <c r="K19" s="189"/>
      <c r="L19" s="190"/>
      <c r="M19" s="96"/>
    </row>
    <row r="20" spans="1:27" s="1" customFormat="1" ht="15" x14ac:dyDescent="0.25">
      <c r="A20" s="24" t="s">
        <v>16</v>
      </c>
      <c r="B20" s="25"/>
      <c r="C20" s="25"/>
      <c r="D20" s="31"/>
      <c r="E20" s="32"/>
      <c r="F20" s="33" t="s">
        <v>48</v>
      </c>
      <c r="G20" s="29" t="s">
        <v>49</v>
      </c>
      <c r="H20" s="30"/>
      <c r="I20" s="30"/>
      <c r="J20" s="88"/>
      <c r="K20" s="88"/>
      <c r="L20" s="89"/>
      <c r="M20" s="96"/>
    </row>
    <row r="21" spans="1:27" s="1" customFormat="1" ht="15" x14ac:dyDescent="0.25">
      <c r="A21" s="24" t="s">
        <v>17</v>
      </c>
      <c r="B21" s="25"/>
      <c r="C21" s="25"/>
      <c r="D21" s="31"/>
      <c r="E21" s="32"/>
      <c r="F21" s="33" t="s">
        <v>50</v>
      </c>
      <c r="G21" s="34" t="s">
        <v>51</v>
      </c>
      <c r="H21" s="30"/>
      <c r="I21" s="30"/>
      <c r="J21" s="88"/>
      <c r="K21" s="88"/>
      <c r="L21" s="89"/>
      <c r="M21" s="96"/>
    </row>
    <row r="22" spans="1:27" s="1" customFormat="1" ht="15.75" thickBot="1" x14ac:dyDescent="0.3">
      <c r="A22" s="24" t="s">
        <v>13</v>
      </c>
      <c r="B22" s="35"/>
      <c r="C22" s="35"/>
      <c r="D22" s="36"/>
      <c r="F22" s="33" t="s">
        <v>52</v>
      </c>
      <c r="G22" s="34" t="s">
        <v>53</v>
      </c>
      <c r="H22" s="30"/>
      <c r="I22" s="30"/>
      <c r="J22" s="88"/>
      <c r="K22" s="88"/>
      <c r="L22" s="37" t="s">
        <v>175</v>
      </c>
      <c r="M22" s="96"/>
    </row>
    <row r="23" spans="1:27" s="1" customFormat="1" ht="14.25" thickTop="1" thickBot="1" x14ac:dyDescent="0.25">
      <c r="A23" s="38"/>
      <c r="B23" s="39"/>
      <c r="C23" s="39"/>
      <c r="D23" s="40"/>
      <c r="E23" s="40"/>
      <c r="F23" s="80"/>
      <c r="G23" s="40"/>
      <c r="H23" s="40"/>
      <c r="I23" s="40"/>
      <c r="J23" s="40"/>
      <c r="K23" s="40"/>
      <c r="L23" s="42"/>
    </row>
    <row r="24" spans="1:27" s="60" customFormat="1" ht="19.5" customHeight="1" thickTop="1" x14ac:dyDescent="0.2">
      <c r="A24" s="164" t="s">
        <v>5</v>
      </c>
      <c r="B24" s="156" t="s">
        <v>10</v>
      </c>
      <c r="C24" s="156" t="s">
        <v>54</v>
      </c>
      <c r="D24" s="156" t="s">
        <v>2</v>
      </c>
      <c r="E24" s="156" t="s">
        <v>26</v>
      </c>
      <c r="F24" s="166" t="s">
        <v>7</v>
      </c>
      <c r="G24" s="168" t="s">
        <v>11</v>
      </c>
      <c r="H24" s="168" t="s">
        <v>6</v>
      </c>
      <c r="I24" s="170" t="s">
        <v>22</v>
      </c>
      <c r="J24" s="156" t="s">
        <v>19</v>
      </c>
      <c r="K24" s="158" t="s">
        <v>21</v>
      </c>
      <c r="L24" s="160" t="s">
        <v>12</v>
      </c>
    </row>
    <row r="25" spans="1:27" s="60" customFormat="1" ht="19.5" customHeight="1" x14ac:dyDescent="0.2">
      <c r="A25" s="165"/>
      <c r="B25" s="157"/>
      <c r="C25" s="157"/>
      <c r="D25" s="157"/>
      <c r="E25" s="157"/>
      <c r="F25" s="167"/>
      <c r="G25" s="169"/>
      <c r="H25" s="169"/>
      <c r="I25" s="171"/>
      <c r="J25" s="157"/>
      <c r="K25" s="159"/>
      <c r="L25" s="161"/>
    </row>
    <row r="26" spans="1:27" ht="22.5" customHeight="1" x14ac:dyDescent="0.2">
      <c r="A26" s="61">
        <v>1</v>
      </c>
      <c r="B26" s="48">
        <v>87</v>
      </c>
      <c r="C26" s="48">
        <v>10114158977</v>
      </c>
      <c r="D26" s="49" t="s">
        <v>92</v>
      </c>
      <c r="E26" s="44">
        <v>40114</v>
      </c>
      <c r="F26" s="141" t="s">
        <v>177</v>
      </c>
      <c r="G26" s="49" t="s">
        <v>58</v>
      </c>
      <c r="H26" s="50">
        <v>4.8749999999999995E-2</v>
      </c>
      <c r="I26" s="77"/>
      <c r="J26" s="46">
        <f>2.083/(H26/1)</f>
        <v>42.72820512820514</v>
      </c>
      <c r="K26" s="48" t="s">
        <v>24</v>
      </c>
      <c r="L26" s="62"/>
    </row>
    <row r="27" spans="1:27" ht="22.5" customHeight="1" x14ac:dyDescent="0.2">
      <c r="A27" s="61">
        <v>2</v>
      </c>
      <c r="B27" s="48">
        <v>94</v>
      </c>
      <c r="C27" s="48">
        <v>10139197004</v>
      </c>
      <c r="D27" s="49" t="s">
        <v>93</v>
      </c>
      <c r="E27" s="44">
        <v>40199</v>
      </c>
      <c r="F27" s="141" t="s">
        <v>177</v>
      </c>
      <c r="G27" s="49" t="s">
        <v>94</v>
      </c>
      <c r="H27" s="50">
        <v>4.8761574074074075E-2</v>
      </c>
      <c r="I27" s="47">
        <v>1.1574074074080509E-5</v>
      </c>
      <c r="J27" s="46">
        <f t="shared" ref="J27:J71" si="0">2.083/(H27/1)</f>
        <v>42.718063137906483</v>
      </c>
      <c r="K27" s="48" t="s">
        <v>24</v>
      </c>
      <c r="L27" s="62"/>
    </row>
    <row r="28" spans="1:27" ht="22.5" customHeight="1" x14ac:dyDescent="0.2">
      <c r="A28" s="61">
        <v>3</v>
      </c>
      <c r="B28" s="48">
        <v>35</v>
      </c>
      <c r="C28" s="48">
        <v>10141870968</v>
      </c>
      <c r="D28" s="49" t="s">
        <v>95</v>
      </c>
      <c r="E28" s="44">
        <v>40334</v>
      </c>
      <c r="F28" s="141" t="s">
        <v>177</v>
      </c>
      <c r="G28" s="49" t="s">
        <v>56</v>
      </c>
      <c r="H28" s="50">
        <v>4.8784722222222222E-2</v>
      </c>
      <c r="I28" s="47">
        <v>3.472222222222765E-5</v>
      </c>
      <c r="J28" s="46">
        <f t="shared" si="0"/>
        <v>42.697793594306056</v>
      </c>
      <c r="K28" s="48" t="s">
        <v>24</v>
      </c>
      <c r="L28" s="62"/>
    </row>
    <row r="29" spans="1:27" ht="22.5" customHeight="1" x14ac:dyDescent="0.2">
      <c r="A29" s="61">
        <v>4</v>
      </c>
      <c r="B29" s="48">
        <v>85</v>
      </c>
      <c r="C29" s="48">
        <v>10143591912</v>
      </c>
      <c r="D29" s="49" t="s">
        <v>96</v>
      </c>
      <c r="E29" s="44">
        <v>40304</v>
      </c>
      <c r="F29" s="141" t="s">
        <v>178</v>
      </c>
      <c r="G29" s="49" t="s">
        <v>58</v>
      </c>
      <c r="H29" s="50">
        <v>4.8796296296296303E-2</v>
      </c>
      <c r="I29" s="47">
        <v>4.6296296296308159E-5</v>
      </c>
      <c r="J29" s="46">
        <f t="shared" si="0"/>
        <v>42.687666034155598</v>
      </c>
      <c r="K29" s="48" t="s">
        <v>24</v>
      </c>
      <c r="L29" s="62"/>
    </row>
    <row r="30" spans="1:27" ht="22.5" customHeight="1" x14ac:dyDescent="0.2">
      <c r="A30" s="61">
        <v>5</v>
      </c>
      <c r="B30" s="48">
        <v>34</v>
      </c>
      <c r="C30" s="48">
        <v>10141870867</v>
      </c>
      <c r="D30" s="49" t="s">
        <v>97</v>
      </c>
      <c r="E30" s="44">
        <v>40244</v>
      </c>
      <c r="F30" s="141" t="s">
        <v>178</v>
      </c>
      <c r="G30" s="49" t="s">
        <v>56</v>
      </c>
      <c r="H30" s="50">
        <v>4.8796296296296303E-2</v>
      </c>
      <c r="I30" s="47">
        <v>4.6296296296308159E-5</v>
      </c>
      <c r="J30" s="46">
        <f t="shared" si="0"/>
        <v>42.687666034155598</v>
      </c>
      <c r="K30" s="48" t="s">
        <v>24</v>
      </c>
      <c r="L30" s="62"/>
    </row>
    <row r="31" spans="1:27" ht="22.5" customHeight="1" x14ac:dyDescent="0.2">
      <c r="A31" s="61">
        <v>6</v>
      </c>
      <c r="B31" s="48">
        <v>42</v>
      </c>
      <c r="C31" s="48">
        <v>10138017341</v>
      </c>
      <c r="D31" s="49" t="s">
        <v>98</v>
      </c>
      <c r="E31" s="44">
        <v>40183</v>
      </c>
      <c r="F31" s="141" t="s">
        <v>178</v>
      </c>
      <c r="G31" s="49" t="s">
        <v>56</v>
      </c>
      <c r="H31" s="50">
        <v>4.8796296296296303E-2</v>
      </c>
      <c r="I31" s="47">
        <v>4.6296296296308159E-5</v>
      </c>
      <c r="J31" s="46">
        <f t="shared" si="0"/>
        <v>42.687666034155598</v>
      </c>
      <c r="K31" s="48" t="s">
        <v>24</v>
      </c>
      <c r="L31" s="62"/>
    </row>
    <row r="32" spans="1:27" ht="22.5" customHeight="1" x14ac:dyDescent="0.2">
      <c r="A32" s="61">
        <v>7</v>
      </c>
      <c r="B32" s="48">
        <v>54</v>
      </c>
      <c r="C32" s="48">
        <v>10145300728</v>
      </c>
      <c r="D32" s="49" t="s">
        <v>99</v>
      </c>
      <c r="E32" s="44">
        <v>40028</v>
      </c>
      <c r="F32" s="48" t="s">
        <v>24</v>
      </c>
      <c r="G32" s="49" t="s">
        <v>58</v>
      </c>
      <c r="H32" s="50">
        <v>4.8819444444444443E-2</v>
      </c>
      <c r="I32" s="47">
        <v>6.9444444444448361E-5</v>
      </c>
      <c r="J32" s="46">
        <f t="shared" si="0"/>
        <v>42.667425320056907</v>
      </c>
      <c r="K32" s="48" t="s">
        <v>24</v>
      </c>
      <c r="L32" s="62"/>
    </row>
    <row r="33" spans="1:12" ht="22.5" customHeight="1" x14ac:dyDescent="0.2">
      <c r="A33" s="61">
        <v>8</v>
      </c>
      <c r="B33" s="48">
        <v>37</v>
      </c>
      <c r="C33" s="48">
        <v>10148675419</v>
      </c>
      <c r="D33" s="49" t="s">
        <v>100</v>
      </c>
      <c r="E33" s="44">
        <v>40706</v>
      </c>
      <c r="F33" s="141" t="s">
        <v>178</v>
      </c>
      <c r="G33" s="49" t="s">
        <v>56</v>
      </c>
      <c r="H33" s="50">
        <v>4.8819444444444443E-2</v>
      </c>
      <c r="I33" s="47">
        <v>6.9444444444448361E-5</v>
      </c>
      <c r="J33" s="46">
        <f t="shared" si="0"/>
        <v>42.667425320056907</v>
      </c>
      <c r="K33" s="49"/>
      <c r="L33" s="62"/>
    </row>
    <row r="34" spans="1:12" ht="22.5" customHeight="1" x14ac:dyDescent="0.2">
      <c r="A34" s="61">
        <v>9</v>
      </c>
      <c r="B34" s="48">
        <v>28</v>
      </c>
      <c r="C34" s="48">
        <v>10136983683</v>
      </c>
      <c r="D34" s="49" t="s">
        <v>101</v>
      </c>
      <c r="E34" s="44">
        <v>40265</v>
      </c>
      <c r="F34" s="141" t="s">
        <v>178</v>
      </c>
      <c r="G34" s="49" t="s">
        <v>56</v>
      </c>
      <c r="H34" s="50">
        <v>4.8819444444444443E-2</v>
      </c>
      <c r="I34" s="47">
        <v>6.9444444444448361E-5</v>
      </c>
      <c r="J34" s="46">
        <f t="shared" si="0"/>
        <v>42.667425320056907</v>
      </c>
      <c r="K34" s="49"/>
      <c r="L34" s="62"/>
    </row>
    <row r="35" spans="1:12" ht="22.5" customHeight="1" x14ac:dyDescent="0.2">
      <c r="A35" s="61">
        <v>10</v>
      </c>
      <c r="B35" s="48">
        <v>9</v>
      </c>
      <c r="C35" s="48">
        <v>10125790732</v>
      </c>
      <c r="D35" s="49" t="s">
        <v>102</v>
      </c>
      <c r="E35" s="44">
        <v>40067</v>
      </c>
      <c r="F35" s="48" t="s">
        <v>24</v>
      </c>
      <c r="G35" s="49" t="s">
        <v>56</v>
      </c>
      <c r="H35" s="50">
        <v>4.8831018518518517E-2</v>
      </c>
      <c r="I35" s="47">
        <v>8.1018518518521931E-5</v>
      </c>
      <c r="J35" s="46">
        <f t="shared" si="0"/>
        <v>42.657312159279456</v>
      </c>
      <c r="K35" s="49"/>
      <c r="L35" s="62"/>
    </row>
    <row r="36" spans="1:12" ht="22.5" customHeight="1" x14ac:dyDescent="0.2">
      <c r="A36" s="61">
        <v>11</v>
      </c>
      <c r="B36" s="48">
        <v>82</v>
      </c>
      <c r="C36" s="48">
        <v>10143589181</v>
      </c>
      <c r="D36" s="49" t="s">
        <v>103</v>
      </c>
      <c r="E36" s="44">
        <v>40000</v>
      </c>
      <c r="F36" s="141" t="s">
        <v>177</v>
      </c>
      <c r="G36" s="49" t="s">
        <v>58</v>
      </c>
      <c r="H36" s="50">
        <v>4.8842592592592597E-2</v>
      </c>
      <c r="I36" s="47">
        <v>9.2592592592602441E-5</v>
      </c>
      <c r="J36" s="46">
        <f t="shared" si="0"/>
        <v>42.647203791469195</v>
      </c>
      <c r="K36" s="49"/>
      <c r="L36" s="62"/>
    </row>
    <row r="37" spans="1:12" ht="22.5" customHeight="1" x14ac:dyDescent="0.2">
      <c r="A37" s="61">
        <v>12</v>
      </c>
      <c r="B37" s="48">
        <v>36</v>
      </c>
      <c r="C37" s="48">
        <v>10137181525</v>
      </c>
      <c r="D37" s="49" t="s">
        <v>104</v>
      </c>
      <c r="E37" s="44">
        <v>40311</v>
      </c>
      <c r="F37" s="141" t="s">
        <v>178</v>
      </c>
      <c r="G37" s="49" t="s">
        <v>56</v>
      </c>
      <c r="H37" s="50">
        <v>4.8842592592592597E-2</v>
      </c>
      <c r="I37" s="47">
        <v>9.2592592592602441E-5</v>
      </c>
      <c r="J37" s="46">
        <f t="shared" si="0"/>
        <v>42.647203791469195</v>
      </c>
      <c r="K37" s="49"/>
      <c r="L37" s="62"/>
    </row>
    <row r="38" spans="1:12" ht="22.5" customHeight="1" x14ac:dyDescent="0.2">
      <c r="A38" s="61">
        <v>13</v>
      </c>
      <c r="B38" s="48">
        <v>14</v>
      </c>
      <c r="C38" s="48">
        <v>10149670374</v>
      </c>
      <c r="D38" s="49" t="s">
        <v>105</v>
      </c>
      <c r="E38" s="44">
        <v>40795</v>
      </c>
      <c r="F38" s="141" t="s">
        <v>178</v>
      </c>
      <c r="G38" s="49" t="s">
        <v>56</v>
      </c>
      <c r="H38" s="50">
        <v>4.8854166666666664E-2</v>
      </c>
      <c r="I38" s="47">
        <v>1.0416666666666907E-4</v>
      </c>
      <c r="J38" s="46">
        <f t="shared" si="0"/>
        <v>42.637100213219625</v>
      </c>
      <c r="K38" s="49"/>
      <c r="L38" s="62"/>
    </row>
    <row r="39" spans="1:12" ht="22.5" customHeight="1" x14ac:dyDescent="0.2">
      <c r="A39" s="61">
        <v>14</v>
      </c>
      <c r="B39" s="48">
        <v>8</v>
      </c>
      <c r="C39" s="48">
        <v>10141963322</v>
      </c>
      <c r="D39" s="49" t="s">
        <v>106</v>
      </c>
      <c r="E39" s="44">
        <v>40203</v>
      </c>
      <c r="F39" s="141" t="s">
        <v>177</v>
      </c>
      <c r="G39" s="49" t="s">
        <v>56</v>
      </c>
      <c r="H39" s="50">
        <v>4.8854166666666664E-2</v>
      </c>
      <c r="I39" s="47">
        <v>1.0416666666666907E-4</v>
      </c>
      <c r="J39" s="46">
        <f t="shared" si="0"/>
        <v>42.637100213219625</v>
      </c>
      <c r="K39" s="49"/>
      <c r="L39" s="62"/>
    </row>
    <row r="40" spans="1:12" ht="22.5" customHeight="1" x14ac:dyDescent="0.2">
      <c r="A40" s="61">
        <v>15</v>
      </c>
      <c r="B40" s="48">
        <v>96</v>
      </c>
      <c r="C40" s="48">
        <v>10139176388</v>
      </c>
      <c r="D40" s="49" t="s">
        <v>107</v>
      </c>
      <c r="E40" s="44">
        <v>40419</v>
      </c>
      <c r="F40" s="141" t="s">
        <v>177</v>
      </c>
      <c r="G40" s="49" t="s">
        <v>94</v>
      </c>
      <c r="H40" s="50">
        <v>4.8854166666666664E-2</v>
      </c>
      <c r="I40" s="47">
        <v>1.0416666666666907E-4</v>
      </c>
      <c r="J40" s="46">
        <f t="shared" si="0"/>
        <v>42.637100213219625</v>
      </c>
      <c r="K40" s="49"/>
      <c r="L40" s="62"/>
    </row>
    <row r="41" spans="1:12" ht="22.5" customHeight="1" x14ac:dyDescent="0.2">
      <c r="A41" s="61">
        <v>16</v>
      </c>
      <c r="B41" s="48">
        <v>30</v>
      </c>
      <c r="C41" s="48">
        <v>10136982673</v>
      </c>
      <c r="D41" s="49" t="s">
        <v>108</v>
      </c>
      <c r="E41" s="44">
        <v>40375</v>
      </c>
      <c r="F41" s="141" t="s">
        <v>177</v>
      </c>
      <c r="G41" s="49" t="s">
        <v>56</v>
      </c>
      <c r="H41" s="50">
        <v>4.8865740740740737E-2</v>
      </c>
      <c r="I41" s="47">
        <v>1.1574074074074264E-4</v>
      </c>
      <c r="J41" s="46">
        <f t="shared" si="0"/>
        <v>42.627001421127432</v>
      </c>
      <c r="K41" s="49"/>
      <c r="L41" s="62"/>
    </row>
    <row r="42" spans="1:12" ht="22.5" customHeight="1" x14ac:dyDescent="0.2">
      <c r="A42" s="61">
        <v>17</v>
      </c>
      <c r="B42" s="48">
        <v>3</v>
      </c>
      <c r="C42" s="48">
        <v>10143336678</v>
      </c>
      <c r="D42" s="49" t="s">
        <v>109</v>
      </c>
      <c r="E42" s="44">
        <v>40553</v>
      </c>
      <c r="F42" s="141" t="s">
        <v>177</v>
      </c>
      <c r="G42" s="49" t="s">
        <v>56</v>
      </c>
      <c r="H42" s="50">
        <v>4.8865740740740737E-2</v>
      </c>
      <c r="I42" s="47">
        <v>1.1574074074074264E-4</v>
      </c>
      <c r="J42" s="46">
        <f t="shared" si="0"/>
        <v>42.627001421127432</v>
      </c>
      <c r="K42" s="49"/>
      <c r="L42" s="62"/>
    </row>
    <row r="43" spans="1:12" ht="22.5" customHeight="1" x14ac:dyDescent="0.2">
      <c r="A43" s="61">
        <v>18</v>
      </c>
      <c r="B43" s="48">
        <v>64</v>
      </c>
      <c r="C43" s="48">
        <v>10164568463</v>
      </c>
      <c r="D43" s="49" t="s">
        <v>110</v>
      </c>
      <c r="E43" s="44">
        <v>40261</v>
      </c>
      <c r="F43" s="141" t="s">
        <v>177</v>
      </c>
      <c r="G43" s="49" t="s">
        <v>58</v>
      </c>
      <c r="H43" s="50">
        <v>4.8877314814814811E-2</v>
      </c>
      <c r="I43" s="47">
        <v>1.2731481481481621E-4</v>
      </c>
      <c r="J43" s="46">
        <f t="shared" si="0"/>
        <v>42.616907411792575</v>
      </c>
      <c r="K43" s="49"/>
      <c r="L43" s="62"/>
    </row>
    <row r="44" spans="1:12" ht="22.5" customHeight="1" x14ac:dyDescent="0.2">
      <c r="A44" s="61">
        <v>19</v>
      </c>
      <c r="B44" s="48">
        <v>46</v>
      </c>
      <c r="C44" s="48">
        <v>10138019866</v>
      </c>
      <c r="D44" s="49" t="s">
        <v>111</v>
      </c>
      <c r="E44" s="44">
        <v>40425</v>
      </c>
      <c r="F44" s="141" t="s">
        <v>178</v>
      </c>
      <c r="G44" s="49" t="s">
        <v>56</v>
      </c>
      <c r="H44" s="50">
        <v>4.8877314814814811E-2</v>
      </c>
      <c r="I44" s="47">
        <v>1.2731481481481621E-4</v>
      </c>
      <c r="J44" s="46">
        <f t="shared" si="0"/>
        <v>42.616907411792575</v>
      </c>
      <c r="K44" s="49"/>
      <c r="L44" s="62"/>
    </row>
    <row r="45" spans="1:12" ht="22.5" customHeight="1" x14ac:dyDescent="0.2">
      <c r="A45" s="61">
        <v>20</v>
      </c>
      <c r="B45" s="48">
        <v>18</v>
      </c>
      <c r="C45" s="48">
        <v>10154089622</v>
      </c>
      <c r="D45" s="49" t="s">
        <v>112</v>
      </c>
      <c r="E45" s="44">
        <v>40736</v>
      </c>
      <c r="F45" s="141" t="s">
        <v>178</v>
      </c>
      <c r="G45" s="49" t="s">
        <v>56</v>
      </c>
      <c r="H45" s="50">
        <v>4.8888888888888891E-2</v>
      </c>
      <c r="I45" s="47">
        <v>1.3888888888889672E-4</v>
      </c>
      <c r="J45" s="46">
        <f t="shared" si="0"/>
        <v>42.606818181818184</v>
      </c>
      <c r="K45" s="49"/>
      <c r="L45" s="62"/>
    </row>
    <row r="46" spans="1:12" ht="22.5" customHeight="1" x14ac:dyDescent="0.2">
      <c r="A46" s="61">
        <v>21</v>
      </c>
      <c r="B46" s="48">
        <v>17</v>
      </c>
      <c r="C46" s="48">
        <v>10143738321</v>
      </c>
      <c r="D46" s="49" t="s">
        <v>113</v>
      </c>
      <c r="E46" s="44">
        <v>40533</v>
      </c>
      <c r="F46" s="141" t="s">
        <v>178</v>
      </c>
      <c r="G46" s="49" t="s">
        <v>56</v>
      </c>
      <c r="H46" s="50">
        <v>4.8888888888888891E-2</v>
      </c>
      <c r="I46" s="47">
        <v>1.3888888888889672E-4</v>
      </c>
      <c r="J46" s="46">
        <f t="shared" si="0"/>
        <v>42.606818181818184</v>
      </c>
      <c r="K46" s="49"/>
      <c r="L46" s="62"/>
    </row>
    <row r="47" spans="1:12" ht="22.5" customHeight="1" x14ac:dyDescent="0.2">
      <c r="A47" s="61">
        <v>22</v>
      </c>
      <c r="B47" s="48">
        <v>41</v>
      </c>
      <c r="C47" s="48">
        <v>10149312181</v>
      </c>
      <c r="D47" s="49" t="s">
        <v>114</v>
      </c>
      <c r="E47" s="44">
        <v>40551</v>
      </c>
      <c r="F47" s="141" t="s">
        <v>178</v>
      </c>
      <c r="G47" s="49" t="s">
        <v>56</v>
      </c>
      <c r="H47" s="50">
        <v>4.8900462962962965E-2</v>
      </c>
      <c r="I47" s="47">
        <v>1.5046296296297029E-4</v>
      </c>
      <c r="J47" s="46">
        <f t="shared" si="0"/>
        <v>42.596733727810651</v>
      </c>
      <c r="K47" s="49"/>
      <c r="L47" s="62"/>
    </row>
    <row r="48" spans="1:12" ht="22.5" customHeight="1" x14ac:dyDescent="0.2">
      <c r="A48" s="61">
        <v>23</v>
      </c>
      <c r="B48" s="48">
        <v>43</v>
      </c>
      <c r="C48" s="48">
        <v>10141701422</v>
      </c>
      <c r="D48" s="49" t="s">
        <v>115</v>
      </c>
      <c r="E48" s="44">
        <v>40156</v>
      </c>
      <c r="F48" s="141" t="s">
        <v>177</v>
      </c>
      <c r="G48" s="49" t="s">
        <v>56</v>
      </c>
      <c r="H48" s="50">
        <v>4.8900462962962965E-2</v>
      </c>
      <c r="I48" s="47">
        <v>1.5046296296297029E-4</v>
      </c>
      <c r="J48" s="46">
        <f t="shared" si="0"/>
        <v>42.596733727810651</v>
      </c>
      <c r="K48" s="49"/>
      <c r="L48" s="62"/>
    </row>
    <row r="49" spans="1:12" ht="22.5" customHeight="1" x14ac:dyDescent="0.2">
      <c r="A49" s="61">
        <v>24</v>
      </c>
      <c r="B49" s="48">
        <v>45</v>
      </c>
      <c r="C49" s="48">
        <v>10147844249</v>
      </c>
      <c r="D49" s="49" t="s">
        <v>116</v>
      </c>
      <c r="E49" s="44">
        <v>40652</v>
      </c>
      <c r="F49" s="141" t="s">
        <v>178</v>
      </c>
      <c r="G49" s="49" t="s">
        <v>56</v>
      </c>
      <c r="H49" s="50">
        <v>4.8900462962962965E-2</v>
      </c>
      <c r="I49" s="47">
        <v>1.5046296296297029E-4</v>
      </c>
      <c r="J49" s="46">
        <f t="shared" si="0"/>
        <v>42.596733727810651</v>
      </c>
      <c r="K49" s="49"/>
      <c r="L49" s="62"/>
    </row>
    <row r="50" spans="1:12" ht="22.5" customHeight="1" x14ac:dyDescent="0.2">
      <c r="A50" s="61">
        <v>25</v>
      </c>
      <c r="B50" s="48">
        <v>89</v>
      </c>
      <c r="C50" s="48">
        <v>10164675163</v>
      </c>
      <c r="D50" s="49" t="s">
        <v>117</v>
      </c>
      <c r="E50" s="44">
        <v>40366</v>
      </c>
      <c r="F50" s="141" t="s">
        <v>177</v>
      </c>
      <c r="G50" s="49" t="s">
        <v>58</v>
      </c>
      <c r="H50" s="50">
        <v>4.8900462962962965E-2</v>
      </c>
      <c r="I50" s="47">
        <v>1.5046296296297029E-4</v>
      </c>
      <c r="J50" s="46">
        <f t="shared" si="0"/>
        <v>42.596733727810651</v>
      </c>
      <c r="K50" s="49"/>
      <c r="L50" s="62"/>
    </row>
    <row r="51" spans="1:12" ht="22.5" customHeight="1" x14ac:dyDescent="0.2">
      <c r="A51" s="61">
        <v>26</v>
      </c>
      <c r="B51" s="48">
        <v>76</v>
      </c>
      <c r="C51" s="48">
        <v>10164742457</v>
      </c>
      <c r="D51" s="49" t="s">
        <v>118</v>
      </c>
      <c r="E51" s="44">
        <v>40534</v>
      </c>
      <c r="F51" s="141" t="s">
        <v>177</v>
      </c>
      <c r="G51" s="49" t="s">
        <v>58</v>
      </c>
      <c r="H51" s="50">
        <v>4.8912037037037039E-2</v>
      </c>
      <c r="I51" s="47">
        <v>1.6203703703704386E-4</v>
      </c>
      <c r="J51" s="46">
        <f t="shared" si="0"/>
        <v>42.586654046379557</v>
      </c>
      <c r="K51" s="49"/>
      <c r="L51" s="62"/>
    </row>
    <row r="52" spans="1:12" ht="22.5" customHeight="1" x14ac:dyDescent="0.2">
      <c r="A52" s="61">
        <v>27</v>
      </c>
      <c r="B52" s="48">
        <v>44</v>
      </c>
      <c r="C52" s="48">
        <v>10140759108</v>
      </c>
      <c r="D52" s="49" t="s">
        <v>119</v>
      </c>
      <c r="E52" s="44">
        <v>40225</v>
      </c>
      <c r="F52" s="48" t="s">
        <v>24</v>
      </c>
      <c r="G52" s="49" t="s">
        <v>56</v>
      </c>
      <c r="H52" s="50">
        <v>4.8912037037037039E-2</v>
      </c>
      <c r="I52" s="47">
        <v>1.6203703703704386E-4</v>
      </c>
      <c r="J52" s="46">
        <f t="shared" si="0"/>
        <v>42.586654046379557</v>
      </c>
      <c r="K52" s="49"/>
      <c r="L52" s="62"/>
    </row>
    <row r="53" spans="1:12" ht="22.5" customHeight="1" x14ac:dyDescent="0.2">
      <c r="A53" s="61">
        <v>28</v>
      </c>
      <c r="B53" s="48">
        <v>78</v>
      </c>
      <c r="C53" s="48">
        <v>10143590090</v>
      </c>
      <c r="D53" s="49" t="s">
        <v>120</v>
      </c>
      <c r="E53" s="44">
        <v>40478</v>
      </c>
      <c r="F53" s="141" t="s">
        <v>177</v>
      </c>
      <c r="G53" s="49" t="s">
        <v>58</v>
      </c>
      <c r="H53" s="50">
        <v>4.8912037037037039E-2</v>
      </c>
      <c r="I53" s="47">
        <v>1.6203703703704386E-4</v>
      </c>
      <c r="J53" s="46">
        <f t="shared" si="0"/>
        <v>42.586654046379557</v>
      </c>
      <c r="K53" s="49"/>
      <c r="L53" s="62"/>
    </row>
    <row r="54" spans="1:12" ht="22.5" customHeight="1" x14ac:dyDescent="0.2">
      <c r="A54" s="61">
        <v>29</v>
      </c>
      <c r="B54" s="48">
        <v>11</v>
      </c>
      <c r="C54" s="48">
        <v>10124554347</v>
      </c>
      <c r="D54" s="49" t="s">
        <v>121</v>
      </c>
      <c r="E54" s="44">
        <v>40103</v>
      </c>
      <c r="F54" s="141" t="s">
        <v>177</v>
      </c>
      <c r="G54" s="49" t="s">
        <v>56</v>
      </c>
      <c r="H54" s="50">
        <v>4.8912037037037039E-2</v>
      </c>
      <c r="I54" s="47">
        <v>1.6203703703704386E-4</v>
      </c>
      <c r="J54" s="46">
        <f t="shared" si="0"/>
        <v>42.586654046379557</v>
      </c>
      <c r="K54" s="49"/>
      <c r="L54" s="62"/>
    </row>
    <row r="55" spans="1:12" ht="22.5" customHeight="1" x14ac:dyDescent="0.2">
      <c r="A55" s="61">
        <v>30</v>
      </c>
      <c r="B55" s="48">
        <v>84</v>
      </c>
      <c r="C55" s="48">
        <v>10138842245</v>
      </c>
      <c r="D55" s="49" t="s">
        <v>122</v>
      </c>
      <c r="E55" s="44">
        <v>40197</v>
      </c>
      <c r="F55" s="141" t="s">
        <v>177</v>
      </c>
      <c r="G55" s="49" t="s">
        <v>58</v>
      </c>
      <c r="H55" s="50">
        <v>4.8912037037037039E-2</v>
      </c>
      <c r="I55" s="47">
        <v>1.6203703703704386E-4</v>
      </c>
      <c r="J55" s="46">
        <f t="shared" si="0"/>
        <v>42.586654046379557</v>
      </c>
      <c r="K55" s="49"/>
      <c r="L55" s="62"/>
    </row>
    <row r="56" spans="1:12" ht="22.5" customHeight="1" x14ac:dyDescent="0.2">
      <c r="A56" s="61">
        <v>31</v>
      </c>
      <c r="B56" s="48">
        <v>56</v>
      </c>
      <c r="C56" s="48">
        <v>10143260088</v>
      </c>
      <c r="D56" s="49" t="s">
        <v>123</v>
      </c>
      <c r="E56" s="44">
        <v>40419</v>
      </c>
      <c r="F56" s="141" t="s">
        <v>178</v>
      </c>
      <c r="G56" s="49" t="s">
        <v>58</v>
      </c>
      <c r="H56" s="50">
        <v>4.8912037037037039E-2</v>
      </c>
      <c r="I56" s="47">
        <v>1.6203703703704386E-4</v>
      </c>
      <c r="J56" s="46">
        <f t="shared" si="0"/>
        <v>42.586654046379557</v>
      </c>
      <c r="K56" s="49"/>
      <c r="L56" s="62"/>
    </row>
    <row r="57" spans="1:12" ht="22.5" customHeight="1" x14ac:dyDescent="0.2">
      <c r="A57" s="61">
        <v>32</v>
      </c>
      <c r="B57" s="48">
        <v>93</v>
      </c>
      <c r="C57" s="48">
        <v>10138881045</v>
      </c>
      <c r="D57" s="49" t="s">
        <v>124</v>
      </c>
      <c r="E57" s="44">
        <v>40191</v>
      </c>
      <c r="F57" s="141" t="s">
        <v>177</v>
      </c>
      <c r="G57" s="49" t="s">
        <v>94</v>
      </c>
      <c r="H57" s="50">
        <v>4.8912037037037039E-2</v>
      </c>
      <c r="I57" s="47">
        <v>1.6203703703704386E-4</v>
      </c>
      <c r="J57" s="46">
        <f t="shared" si="0"/>
        <v>42.586654046379557</v>
      </c>
      <c r="K57" s="49"/>
      <c r="L57" s="62"/>
    </row>
    <row r="58" spans="1:12" ht="22.5" customHeight="1" x14ac:dyDescent="0.2">
      <c r="A58" s="61">
        <v>33</v>
      </c>
      <c r="B58" s="48">
        <v>32</v>
      </c>
      <c r="C58" s="48">
        <v>10137061283</v>
      </c>
      <c r="D58" s="49" t="s">
        <v>125</v>
      </c>
      <c r="E58" s="44">
        <v>40319</v>
      </c>
      <c r="F58" s="141" t="s">
        <v>178</v>
      </c>
      <c r="G58" s="49" t="s">
        <v>56</v>
      </c>
      <c r="H58" s="50">
        <v>4.8912037037037039E-2</v>
      </c>
      <c r="I58" s="47">
        <v>1.6203703703704386E-4</v>
      </c>
      <c r="J58" s="46">
        <f t="shared" si="0"/>
        <v>42.586654046379557</v>
      </c>
      <c r="K58" s="49"/>
      <c r="L58" s="62"/>
    </row>
    <row r="59" spans="1:12" ht="22.5" customHeight="1" x14ac:dyDescent="0.2">
      <c r="A59" s="61">
        <v>34</v>
      </c>
      <c r="B59" s="48">
        <v>55</v>
      </c>
      <c r="C59" s="48">
        <v>10145300122</v>
      </c>
      <c r="D59" s="49" t="s">
        <v>126</v>
      </c>
      <c r="E59" s="44">
        <v>40023</v>
      </c>
      <c r="F59" s="48" t="s">
        <v>24</v>
      </c>
      <c r="G59" s="49" t="s">
        <v>58</v>
      </c>
      <c r="H59" s="50">
        <v>4.8923611111111105E-2</v>
      </c>
      <c r="I59" s="47">
        <v>1.7361111111111049E-4</v>
      </c>
      <c r="J59" s="46">
        <f t="shared" si="0"/>
        <v>42.576579134137695</v>
      </c>
      <c r="K59" s="49"/>
      <c r="L59" s="62"/>
    </row>
    <row r="60" spans="1:12" ht="22.5" customHeight="1" x14ac:dyDescent="0.2">
      <c r="A60" s="61">
        <v>35</v>
      </c>
      <c r="B60" s="48">
        <v>90</v>
      </c>
      <c r="C60" s="48">
        <v>10138926111</v>
      </c>
      <c r="D60" s="49" t="s">
        <v>127</v>
      </c>
      <c r="E60" s="44">
        <v>40154</v>
      </c>
      <c r="F60" s="48" t="s">
        <v>24</v>
      </c>
      <c r="G60" s="49" t="s">
        <v>94</v>
      </c>
      <c r="H60" s="50">
        <v>4.8935185185185186E-2</v>
      </c>
      <c r="I60" s="47">
        <v>1.85185185185191E-4</v>
      </c>
      <c r="J60" s="46">
        <f t="shared" si="0"/>
        <v>42.566508987701042</v>
      </c>
      <c r="K60" s="49"/>
      <c r="L60" s="62"/>
    </row>
    <row r="61" spans="1:12" ht="22.5" customHeight="1" x14ac:dyDescent="0.2">
      <c r="A61" s="61">
        <v>36</v>
      </c>
      <c r="B61" s="48">
        <v>50</v>
      </c>
      <c r="C61" s="48">
        <v>10113217370</v>
      </c>
      <c r="D61" s="49" t="s">
        <v>128</v>
      </c>
      <c r="E61" s="44">
        <v>39816</v>
      </c>
      <c r="F61" s="48" t="s">
        <v>24</v>
      </c>
      <c r="G61" s="49" t="s">
        <v>56</v>
      </c>
      <c r="H61" s="50">
        <v>4.8946759259259259E-2</v>
      </c>
      <c r="I61" s="47">
        <v>1.9675925925926457E-4</v>
      </c>
      <c r="J61" s="46">
        <f t="shared" si="0"/>
        <v>42.55644360368882</v>
      </c>
      <c r="K61" s="49"/>
      <c r="L61" s="62"/>
    </row>
    <row r="62" spans="1:12" ht="22.5" customHeight="1" x14ac:dyDescent="0.2">
      <c r="A62" s="61">
        <v>37</v>
      </c>
      <c r="B62" s="48">
        <v>97</v>
      </c>
      <c r="C62" s="48">
        <v>10139117077</v>
      </c>
      <c r="D62" s="49" t="s">
        <v>129</v>
      </c>
      <c r="E62" s="44">
        <v>40183</v>
      </c>
      <c r="F62" s="141" t="s">
        <v>178</v>
      </c>
      <c r="G62" s="49" t="s">
        <v>94</v>
      </c>
      <c r="H62" s="50">
        <v>4.8958333333333333E-2</v>
      </c>
      <c r="I62" s="47">
        <v>2.0833333333333814E-4</v>
      </c>
      <c r="J62" s="46">
        <f t="shared" si="0"/>
        <v>42.546382978723408</v>
      </c>
      <c r="K62" s="49"/>
      <c r="L62" s="62"/>
    </row>
    <row r="63" spans="1:12" ht="22.5" customHeight="1" x14ac:dyDescent="0.2">
      <c r="A63" s="61">
        <v>38</v>
      </c>
      <c r="B63" s="48">
        <v>57</v>
      </c>
      <c r="C63" s="48">
        <v>10143840674</v>
      </c>
      <c r="D63" s="49" t="s">
        <v>130</v>
      </c>
      <c r="E63" s="44">
        <v>40518</v>
      </c>
      <c r="F63" s="141" t="s">
        <v>179</v>
      </c>
      <c r="G63" s="49" t="s">
        <v>58</v>
      </c>
      <c r="H63" s="50">
        <v>4.898148148148148E-2</v>
      </c>
      <c r="I63" s="47">
        <v>2.3148148148148529E-4</v>
      </c>
      <c r="J63" s="46">
        <f t="shared" si="0"/>
        <v>42.52627599243857</v>
      </c>
      <c r="K63" s="49"/>
      <c r="L63" s="62"/>
    </row>
    <row r="64" spans="1:12" ht="22.5" customHeight="1" x14ac:dyDescent="0.2">
      <c r="A64" s="61">
        <v>39</v>
      </c>
      <c r="B64" s="48">
        <v>51</v>
      </c>
      <c r="C64" s="48">
        <v>10148535777</v>
      </c>
      <c r="D64" s="49" t="s">
        <v>131</v>
      </c>
      <c r="E64" s="44">
        <v>39956</v>
      </c>
      <c r="F64" s="141" t="s">
        <v>178</v>
      </c>
      <c r="G64" s="49" t="s">
        <v>56</v>
      </c>
      <c r="H64" s="50">
        <v>4.8993055555555554E-2</v>
      </c>
      <c r="I64" s="47">
        <v>2.4305555555555886E-4</v>
      </c>
      <c r="J64" s="46">
        <f t="shared" si="0"/>
        <v>42.516229624379875</v>
      </c>
      <c r="K64" s="49"/>
      <c r="L64" s="62"/>
    </row>
    <row r="65" spans="1:28" ht="22.5" customHeight="1" x14ac:dyDescent="0.2">
      <c r="A65" s="61">
        <v>40</v>
      </c>
      <c r="B65" s="48">
        <v>16</v>
      </c>
      <c r="C65" s="48">
        <v>10141872079</v>
      </c>
      <c r="D65" s="49" t="s">
        <v>132</v>
      </c>
      <c r="E65" s="44">
        <v>40266</v>
      </c>
      <c r="F65" s="141" t="s">
        <v>178</v>
      </c>
      <c r="G65" s="49" t="s">
        <v>56</v>
      </c>
      <c r="H65" s="50">
        <v>4.9039351851851855E-2</v>
      </c>
      <c r="I65" s="47">
        <v>2.8935185185186008E-4</v>
      </c>
      <c r="J65" s="46">
        <f t="shared" si="0"/>
        <v>42.476091574227048</v>
      </c>
      <c r="K65" s="49"/>
      <c r="L65" s="62"/>
    </row>
    <row r="66" spans="1:28" ht="22.5" customHeight="1" x14ac:dyDescent="0.2">
      <c r="A66" s="61">
        <v>41</v>
      </c>
      <c r="B66" s="48">
        <v>86</v>
      </c>
      <c r="C66" s="48">
        <v>10143618584</v>
      </c>
      <c r="D66" s="49" t="s">
        <v>133</v>
      </c>
      <c r="E66" s="44">
        <v>40314</v>
      </c>
      <c r="F66" s="141" t="s">
        <v>178</v>
      </c>
      <c r="G66" s="49" t="s">
        <v>58</v>
      </c>
      <c r="H66" s="50">
        <v>4.9050925925925921E-2</v>
      </c>
      <c r="I66" s="47">
        <v>3.0092592592592671E-4</v>
      </c>
      <c r="J66" s="46">
        <f t="shared" si="0"/>
        <v>42.466068900424737</v>
      </c>
      <c r="K66" s="49"/>
      <c r="L66" s="62"/>
    </row>
    <row r="67" spans="1:28" ht="22.5" customHeight="1" x14ac:dyDescent="0.2">
      <c r="A67" s="61">
        <v>42</v>
      </c>
      <c r="B67" s="48">
        <v>81</v>
      </c>
      <c r="C67" s="48">
        <v>10143841583</v>
      </c>
      <c r="D67" s="49" t="s">
        <v>134</v>
      </c>
      <c r="E67" s="44">
        <v>40199</v>
      </c>
      <c r="F67" s="141" t="s">
        <v>177</v>
      </c>
      <c r="G67" s="49" t="s">
        <v>58</v>
      </c>
      <c r="H67" s="50">
        <v>4.9108796296296296E-2</v>
      </c>
      <c r="I67" s="47">
        <v>3.587962962963015E-4</v>
      </c>
      <c r="J67" s="46">
        <f t="shared" si="0"/>
        <v>42.416026396417635</v>
      </c>
      <c r="K67" s="49"/>
      <c r="L67" s="62"/>
    </row>
    <row r="68" spans="1:28" ht="22.5" customHeight="1" x14ac:dyDescent="0.2">
      <c r="A68" s="61">
        <v>43</v>
      </c>
      <c r="B68" s="48">
        <v>26</v>
      </c>
      <c r="C68" s="48">
        <v>10161578944</v>
      </c>
      <c r="D68" s="49" t="s">
        <v>135</v>
      </c>
      <c r="E68" s="44">
        <v>40168</v>
      </c>
      <c r="F68" s="141" t="s">
        <v>178</v>
      </c>
      <c r="G68" s="49" t="s">
        <v>56</v>
      </c>
      <c r="H68" s="50">
        <v>4.9131944444444443E-2</v>
      </c>
      <c r="I68" s="47">
        <v>3.8194444444444864E-4</v>
      </c>
      <c r="J68" s="46">
        <f t="shared" si="0"/>
        <v>42.396042402826858</v>
      </c>
      <c r="K68" s="49"/>
      <c r="L68" s="62"/>
    </row>
    <row r="69" spans="1:28" ht="22.5" customHeight="1" x14ac:dyDescent="0.2">
      <c r="A69" s="61">
        <v>44</v>
      </c>
      <c r="B69" s="48">
        <v>79</v>
      </c>
      <c r="C69" s="48">
        <v>10153942014</v>
      </c>
      <c r="D69" s="49" t="s">
        <v>136</v>
      </c>
      <c r="E69" s="44">
        <v>40227</v>
      </c>
      <c r="F69" s="141" t="s">
        <v>177</v>
      </c>
      <c r="G69" s="49" t="s">
        <v>58</v>
      </c>
      <c r="H69" s="50">
        <v>4.9189814814814818E-2</v>
      </c>
      <c r="I69" s="47">
        <v>4.3981481481482343E-4</v>
      </c>
      <c r="J69" s="46">
        <f t="shared" si="0"/>
        <v>42.346164705882352</v>
      </c>
      <c r="K69" s="49"/>
      <c r="L69" s="62"/>
    </row>
    <row r="70" spans="1:28" ht="22.5" customHeight="1" x14ac:dyDescent="0.2">
      <c r="A70" s="61">
        <v>45</v>
      </c>
      <c r="B70" s="48">
        <v>88</v>
      </c>
      <c r="C70" s="48">
        <v>10143355270</v>
      </c>
      <c r="D70" s="49" t="s">
        <v>137</v>
      </c>
      <c r="E70" s="44">
        <v>40262</v>
      </c>
      <c r="F70" s="141" t="s">
        <v>177</v>
      </c>
      <c r="G70" s="49" t="s">
        <v>58</v>
      </c>
      <c r="H70" s="50">
        <v>5.0891203703703702E-2</v>
      </c>
      <c r="I70" s="47">
        <v>2.1412037037037077E-3</v>
      </c>
      <c r="J70" s="46">
        <f t="shared" si="0"/>
        <v>40.930452581305438</v>
      </c>
      <c r="K70" s="49"/>
      <c r="L70" s="62"/>
    </row>
    <row r="71" spans="1:28" ht="22.5" customHeight="1" x14ac:dyDescent="0.2">
      <c r="A71" s="61">
        <v>46</v>
      </c>
      <c r="B71" s="48">
        <v>73</v>
      </c>
      <c r="C71" s="48">
        <v>10142599680</v>
      </c>
      <c r="D71" s="49" t="s">
        <v>138</v>
      </c>
      <c r="E71" s="44">
        <v>40451</v>
      </c>
      <c r="F71" s="141" t="s">
        <v>177</v>
      </c>
      <c r="G71" s="49" t="s">
        <v>58</v>
      </c>
      <c r="H71" s="50">
        <v>5.3113425925925932E-2</v>
      </c>
      <c r="I71" s="47">
        <v>4.3634259259259373E-3</v>
      </c>
      <c r="J71" s="46">
        <f t="shared" si="0"/>
        <v>39.217955981695354</v>
      </c>
      <c r="K71" s="49"/>
      <c r="L71" s="62"/>
    </row>
    <row r="72" spans="1:28" ht="22.5" customHeight="1" x14ac:dyDescent="0.2">
      <c r="A72" s="61" t="s">
        <v>31</v>
      </c>
      <c r="B72" s="48">
        <v>75</v>
      </c>
      <c r="C72" s="48">
        <v>10131169949</v>
      </c>
      <c r="D72" s="49" t="s">
        <v>139</v>
      </c>
      <c r="E72" s="44">
        <v>39983</v>
      </c>
      <c r="F72" s="141" t="s">
        <v>177</v>
      </c>
      <c r="G72" s="49" t="s">
        <v>58</v>
      </c>
      <c r="H72" s="50"/>
      <c r="I72" s="47"/>
      <c r="J72" s="46"/>
      <c r="K72" s="49"/>
      <c r="L72" s="62"/>
    </row>
    <row r="73" spans="1:28" ht="22.5" customHeight="1" x14ac:dyDescent="0.2">
      <c r="A73" s="61" t="s">
        <v>31</v>
      </c>
      <c r="B73" s="48">
        <v>61</v>
      </c>
      <c r="C73" s="48">
        <v>10164434178</v>
      </c>
      <c r="D73" s="49" t="s">
        <v>140</v>
      </c>
      <c r="E73" s="44">
        <v>40458</v>
      </c>
      <c r="F73" s="141" t="s">
        <v>178</v>
      </c>
      <c r="G73" s="49" t="s">
        <v>58</v>
      </c>
      <c r="H73" s="50"/>
      <c r="I73" s="47"/>
      <c r="J73" s="46"/>
      <c r="K73" s="49"/>
      <c r="L73" s="62"/>
    </row>
    <row r="74" spans="1:28" ht="22.5" customHeight="1" x14ac:dyDescent="0.2">
      <c r="A74" s="61" t="s">
        <v>31</v>
      </c>
      <c r="B74" s="48">
        <v>52</v>
      </c>
      <c r="C74" s="48">
        <v>10160949454</v>
      </c>
      <c r="D74" s="49" t="s">
        <v>141</v>
      </c>
      <c r="E74" s="44">
        <v>40496</v>
      </c>
      <c r="F74" s="141" t="s">
        <v>178</v>
      </c>
      <c r="G74" s="49" t="s">
        <v>56</v>
      </c>
      <c r="H74" s="50"/>
      <c r="I74" s="47"/>
      <c r="J74" s="46"/>
      <c r="K74" s="49"/>
      <c r="L74" s="62"/>
    </row>
    <row r="75" spans="1:28" ht="22.5" customHeight="1" x14ac:dyDescent="0.2">
      <c r="A75" s="61" t="s">
        <v>31</v>
      </c>
      <c r="B75" s="48">
        <v>21</v>
      </c>
      <c r="C75" s="48">
        <v>10114171509</v>
      </c>
      <c r="D75" s="49" t="s">
        <v>142</v>
      </c>
      <c r="E75" s="44">
        <v>40486</v>
      </c>
      <c r="F75" s="141" t="s">
        <v>178</v>
      </c>
      <c r="G75" s="49" t="s">
        <v>56</v>
      </c>
      <c r="H75" s="50"/>
      <c r="I75" s="47"/>
      <c r="J75" s="46"/>
      <c r="K75" s="49"/>
      <c r="L75" s="62"/>
    </row>
    <row r="76" spans="1:28" ht="22.5" customHeight="1" x14ac:dyDescent="0.2">
      <c r="A76" s="61" t="s">
        <v>32</v>
      </c>
      <c r="B76" s="48">
        <v>70</v>
      </c>
      <c r="C76" s="48">
        <v>10136031265</v>
      </c>
      <c r="D76" s="49" t="s">
        <v>143</v>
      </c>
      <c r="E76" s="44">
        <v>40272</v>
      </c>
      <c r="F76" s="141" t="s">
        <v>177</v>
      </c>
      <c r="G76" s="49" t="s">
        <v>58</v>
      </c>
      <c r="H76" s="50"/>
      <c r="I76" s="47"/>
      <c r="J76" s="46"/>
      <c r="K76" s="49"/>
      <c r="L76" s="62"/>
    </row>
    <row r="77" spans="1:28" x14ac:dyDescent="0.2">
      <c r="A77" s="63"/>
      <c r="B77" s="64"/>
      <c r="C77" s="64"/>
      <c r="D77" s="64"/>
      <c r="E77" s="64"/>
      <c r="F77" s="81"/>
      <c r="G77" s="64"/>
      <c r="H77" s="64"/>
      <c r="I77" s="64"/>
      <c r="J77" s="64"/>
      <c r="K77" s="64"/>
      <c r="L77" s="65"/>
    </row>
    <row r="78" spans="1:28" s="59" customFormat="1" x14ac:dyDescent="0.2">
      <c r="A78" s="66" t="s">
        <v>3</v>
      </c>
      <c r="B78" s="67"/>
      <c r="C78" s="67"/>
      <c r="D78" s="67"/>
      <c r="E78" s="67"/>
      <c r="F78" s="82"/>
      <c r="G78" s="67" t="s">
        <v>4</v>
      </c>
      <c r="H78" s="67"/>
      <c r="I78" s="67"/>
      <c r="J78" s="67"/>
      <c r="K78" s="67"/>
      <c r="L78" s="68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</row>
    <row r="79" spans="1:28" x14ac:dyDescent="0.2">
      <c r="A79" s="63" t="s">
        <v>77</v>
      </c>
      <c r="B79" s="64"/>
      <c r="C79" s="64"/>
      <c r="D79" s="64"/>
      <c r="E79" s="64"/>
      <c r="F79" s="81"/>
      <c r="G79" s="64" t="s">
        <v>78</v>
      </c>
      <c r="H79" s="64"/>
      <c r="I79" s="69">
        <v>3</v>
      </c>
      <c r="J79" s="64"/>
      <c r="K79" s="64" t="s">
        <v>23</v>
      </c>
      <c r="L79" s="65">
        <v>0</v>
      </c>
    </row>
    <row r="80" spans="1:28" x14ac:dyDescent="0.2">
      <c r="A80" s="63" t="s">
        <v>79</v>
      </c>
      <c r="B80" s="64"/>
      <c r="C80" s="64"/>
      <c r="D80" s="64"/>
      <c r="E80" s="64"/>
      <c r="F80" s="81"/>
      <c r="G80" s="64" t="s">
        <v>80</v>
      </c>
      <c r="H80" s="64"/>
      <c r="I80" s="69">
        <v>51</v>
      </c>
      <c r="J80" s="64"/>
      <c r="K80" s="64" t="s">
        <v>18</v>
      </c>
      <c r="L80" s="65">
        <v>0</v>
      </c>
    </row>
    <row r="81" spans="1:28" x14ac:dyDescent="0.2">
      <c r="A81" s="63" t="s">
        <v>81</v>
      </c>
      <c r="B81" s="64"/>
      <c r="C81" s="64"/>
      <c r="D81" s="64"/>
      <c r="E81" s="64"/>
      <c r="F81" s="81"/>
      <c r="G81" s="64" t="s">
        <v>82</v>
      </c>
      <c r="H81" s="64"/>
      <c r="I81" s="69">
        <v>50</v>
      </c>
      <c r="J81" s="64"/>
      <c r="K81" s="64" t="s">
        <v>20</v>
      </c>
      <c r="L81" s="65">
        <v>0</v>
      </c>
    </row>
    <row r="82" spans="1:28" x14ac:dyDescent="0.2">
      <c r="A82" s="63" t="s">
        <v>83</v>
      </c>
      <c r="B82" s="64"/>
      <c r="C82" s="64"/>
      <c r="D82" s="64"/>
      <c r="E82" s="64"/>
      <c r="F82" s="81"/>
      <c r="G82" s="64" t="s">
        <v>84</v>
      </c>
      <c r="H82" s="64"/>
      <c r="I82" s="69">
        <v>46</v>
      </c>
      <c r="J82" s="64"/>
      <c r="K82" s="64" t="s">
        <v>24</v>
      </c>
      <c r="L82" s="65">
        <v>6</v>
      </c>
    </row>
    <row r="83" spans="1:28" x14ac:dyDescent="0.2">
      <c r="A83" s="63"/>
      <c r="B83" s="64"/>
      <c r="C83" s="64"/>
      <c r="D83" s="64"/>
      <c r="E83" s="64"/>
      <c r="F83" s="81"/>
      <c r="G83" s="64" t="s">
        <v>85</v>
      </c>
      <c r="H83" s="64"/>
      <c r="I83" s="69" t="s">
        <v>86</v>
      </c>
      <c r="J83" s="64"/>
      <c r="K83" s="64" t="s">
        <v>27</v>
      </c>
      <c r="L83" s="65">
        <v>22</v>
      </c>
    </row>
    <row r="84" spans="1:28" x14ac:dyDescent="0.2">
      <c r="A84" s="63"/>
      <c r="B84" s="64"/>
      <c r="C84" s="64"/>
      <c r="D84" s="64"/>
      <c r="E84" s="64"/>
      <c r="F84" s="81"/>
      <c r="G84" s="64" t="s">
        <v>87</v>
      </c>
      <c r="H84" s="64"/>
      <c r="I84" s="69">
        <v>4</v>
      </c>
      <c r="J84" s="64"/>
      <c r="K84" s="64" t="s">
        <v>29</v>
      </c>
      <c r="L84" s="65">
        <v>21</v>
      </c>
    </row>
    <row r="85" spans="1:28" x14ac:dyDescent="0.2">
      <c r="A85" s="63"/>
      <c r="B85" s="64"/>
      <c r="C85" s="64"/>
      <c r="D85" s="64"/>
      <c r="E85" s="64"/>
      <c r="F85" s="81"/>
      <c r="G85" s="64" t="s">
        <v>88</v>
      </c>
      <c r="H85" s="64"/>
      <c r="I85" s="69">
        <v>0</v>
      </c>
      <c r="J85" s="64"/>
      <c r="K85" s="64" t="s">
        <v>30</v>
      </c>
      <c r="L85" s="65">
        <v>1</v>
      </c>
    </row>
    <row r="86" spans="1:28" x14ac:dyDescent="0.2">
      <c r="A86" s="63"/>
      <c r="B86" s="64"/>
      <c r="C86" s="64"/>
      <c r="D86" s="64"/>
      <c r="E86" s="64"/>
      <c r="F86" s="81"/>
      <c r="G86" s="64" t="s">
        <v>89</v>
      </c>
      <c r="H86" s="64"/>
      <c r="I86" s="69">
        <v>1</v>
      </c>
      <c r="J86" s="64"/>
      <c r="K86" s="64"/>
      <c r="L86" s="65"/>
    </row>
    <row r="87" spans="1:28" x14ac:dyDescent="0.2">
      <c r="A87" s="63"/>
      <c r="B87" s="64"/>
      <c r="C87" s="64"/>
      <c r="D87" s="64"/>
      <c r="E87" s="64"/>
      <c r="F87" s="81"/>
      <c r="G87" s="64"/>
      <c r="H87" s="64"/>
      <c r="I87" s="64"/>
      <c r="J87" s="64"/>
      <c r="K87" s="64"/>
      <c r="L87" s="65"/>
    </row>
    <row r="88" spans="1:28" s="57" customFormat="1" ht="12" x14ac:dyDescent="0.2">
      <c r="A88" s="70" t="s">
        <v>90</v>
      </c>
      <c r="B88" s="56"/>
      <c r="C88" s="56"/>
      <c r="D88" s="56"/>
      <c r="E88" s="56" t="s">
        <v>16</v>
      </c>
      <c r="F88" s="83"/>
      <c r="G88" s="56"/>
      <c r="H88" s="56" t="s">
        <v>17</v>
      </c>
      <c r="I88" s="56"/>
      <c r="K88" s="56" t="s">
        <v>13</v>
      </c>
      <c r="L88" s="71"/>
      <c r="M88" s="56"/>
      <c r="O88" s="56"/>
      <c r="P88" s="56"/>
      <c r="Q88" s="56"/>
      <c r="R88" s="56"/>
    </row>
    <row r="89" spans="1:28" s="55" customFormat="1" ht="12" x14ac:dyDescent="0.2">
      <c r="A89" s="154"/>
      <c r="B89" s="155"/>
      <c r="C89" s="155"/>
      <c r="D89" s="155"/>
      <c r="E89" s="155"/>
      <c r="F89" s="87"/>
      <c r="G89" s="53"/>
      <c r="H89" s="53"/>
      <c r="I89" s="53"/>
      <c r="J89" s="53"/>
      <c r="K89" s="53"/>
      <c r="L89" s="54"/>
      <c r="M89" s="53"/>
      <c r="N89" s="53"/>
      <c r="O89" s="53"/>
      <c r="P89" s="53"/>
      <c r="Q89" s="53"/>
      <c r="R89" s="53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</row>
    <row r="90" spans="1:28" s="55" customFormat="1" ht="12" x14ac:dyDescent="0.2">
      <c r="A90" s="86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52"/>
      <c r="M90" s="87"/>
      <c r="N90" s="87"/>
      <c r="O90" s="87"/>
      <c r="P90" s="87"/>
      <c r="Q90" s="87"/>
      <c r="R90" s="8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</row>
    <row r="91" spans="1:28" s="55" customFormat="1" ht="12" x14ac:dyDescent="0.2">
      <c r="A91" s="154"/>
      <c r="B91" s="155"/>
      <c r="C91" s="155"/>
      <c r="D91" s="155"/>
      <c r="E91" s="155"/>
      <c r="F91" s="87"/>
      <c r="G91" s="53"/>
      <c r="H91" s="53"/>
      <c r="I91" s="53"/>
      <c r="J91" s="53"/>
      <c r="K91" s="53"/>
      <c r="L91" s="54"/>
      <c r="M91" s="53"/>
      <c r="N91" s="53"/>
      <c r="O91" s="53"/>
      <c r="P91" s="53"/>
      <c r="Q91" s="53"/>
      <c r="R91" s="53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</row>
    <row r="92" spans="1:28" s="55" customFormat="1" ht="12" x14ac:dyDescent="0.2">
      <c r="A92" s="154"/>
      <c r="B92" s="155"/>
      <c r="C92" s="155"/>
      <c r="D92" s="155"/>
      <c r="E92" s="155"/>
      <c r="F92" s="87"/>
      <c r="G92" s="53"/>
      <c r="H92" s="53"/>
      <c r="I92" s="53"/>
      <c r="J92" s="53"/>
      <c r="K92" s="53"/>
      <c r="L92" s="54"/>
      <c r="M92" s="53"/>
      <c r="N92" s="53"/>
      <c r="O92" s="53"/>
      <c r="P92" s="53"/>
      <c r="Q92" s="53"/>
      <c r="R92" s="53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</row>
    <row r="93" spans="1:28" s="57" customFormat="1" ht="12" x14ac:dyDescent="0.2">
      <c r="A93" s="72"/>
      <c r="B93" s="58"/>
      <c r="C93" s="58"/>
      <c r="D93" s="58"/>
      <c r="E93" s="58" t="s">
        <v>48</v>
      </c>
      <c r="F93" s="84"/>
      <c r="G93" s="58"/>
      <c r="H93" s="58" t="s">
        <v>50</v>
      </c>
      <c r="I93" s="58"/>
      <c r="J93" s="58"/>
      <c r="K93" s="58" t="s">
        <v>52</v>
      </c>
      <c r="L93" s="73"/>
      <c r="M93" s="58"/>
      <c r="O93" s="58"/>
      <c r="P93" s="58"/>
      <c r="Q93" s="58"/>
      <c r="R93" s="58"/>
    </row>
    <row r="94" spans="1:28" ht="13.5" thickBot="1" x14ac:dyDescent="0.25">
      <c r="A94" s="74"/>
      <c r="B94" s="75"/>
      <c r="C94" s="75"/>
      <c r="D94" s="75"/>
      <c r="E94" s="75"/>
      <c r="F94" s="85"/>
      <c r="G94" s="75"/>
      <c r="H94" s="75"/>
      <c r="I94" s="75"/>
      <c r="J94" s="75"/>
      <c r="K94" s="75"/>
      <c r="L94" s="76"/>
    </row>
    <row r="95" spans="1:28" ht="13.5" thickTop="1" x14ac:dyDescent="0.2"/>
  </sheetData>
  <mergeCells count="35">
    <mergeCell ref="A14:L14"/>
    <mergeCell ref="A1:L1"/>
    <mergeCell ref="A2:L2"/>
    <mergeCell ref="A3:L3"/>
    <mergeCell ref="A4:L4"/>
    <mergeCell ref="A5:L5"/>
    <mergeCell ref="A6:L6"/>
    <mergeCell ref="A7:L7"/>
    <mergeCell ref="A9:L9"/>
    <mergeCell ref="A10:L10"/>
    <mergeCell ref="A12:L12"/>
    <mergeCell ref="A13:L13"/>
    <mergeCell ref="K24:K25"/>
    <mergeCell ref="L24:L25"/>
    <mergeCell ref="A89:E89"/>
    <mergeCell ref="A18:F18"/>
    <mergeCell ref="G18:L18"/>
    <mergeCell ref="J19:L19"/>
    <mergeCell ref="A24:A25"/>
    <mergeCell ref="B24:B25"/>
    <mergeCell ref="C24:C25"/>
    <mergeCell ref="D24:D25"/>
    <mergeCell ref="E24:E25"/>
    <mergeCell ref="F24:F25"/>
    <mergeCell ref="G24:G25"/>
    <mergeCell ref="A91:E91"/>
    <mergeCell ref="A92:E92"/>
    <mergeCell ref="H24:H25"/>
    <mergeCell ref="I24:I25"/>
    <mergeCell ref="J24:J25"/>
    <mergeCell ref="P10:AA10"/>
    <mergeCell ref="P12:AA12"/>
    <mergeCell ref="P14:AA14"/>
    <mergeCell ref="P16:AA16"/>
    <mergeCell ref="P18:AA18"/>
  </mergeCells>
  <pageMargins left="0.7" right="0.7" top="0.75" bottom="0.75" header="0.3" footer="0.3"/>
  <pageSetup paperSize="9" scale="53" orientation="portrait" r:id="rId1"/>
  <headerFooter>
    <oddHeader>&amp;CПротокол - групповая гонка</oddHeader>
  </headerFooter>
  <rowBreaks count="1" manualBreakCount="1">
    <brk id="67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view="pageBreakPreview" zoomScale="85" zoomScaleNormal="100" zoomScaleSheetLayoutView="85" workbookViewId="0">
      <selection activeCell="J28" sqref="J28"/>
    </sheetView>
  </sheetViews>
  <sheetFormatPr defaultRowHeight="12.75" x14ac:dyDescent="0.2"/>
  <cols>
    <col min="1" max="1" width="6.28515625" customWidth="1"/>
    <col min="2" max="2" width="6.5703125" customWidth="1"/>
    <col min="3" max="3" width="15.140625" customWidth="1"/>
    <col min="4" max="4" width="35.7109375" customWidth="1"/>
    <col min="5" max="5" width="11.140625" customWidth="1"/>
    <col min="6" max="6" width="7.42578125" customWidth="1"/>
    <col min="7" max="7" width="26.7109375" customWidth="1"/>
    <col min="8" max="9" width="11.85546875" customWidth="1"/>
    <col min="11" max="11" width="11.7109375" customWidth="1"/>
    <col min="12" max="12" width="12.85546875" customWidth="1"/>
    <col min="13" max="13" width="9.140625" style="64"/>
  </cols>
  <sheetData>
    <row r="1" spans="1:12" s="1" customFormat="1" ht="18.600000000000001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" customFormat="1" ht="18.600000000000001" customHeight="1" x14ac:dyDescent="0.2">
      <c r="A2" s="178" t="s">
        <v>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s="1" customFormat="1" ht="18.600000000000001" customHeight="1" x14ac:dyDescent="0.2">
      <c r="A3" s="178" t="s">
        <v>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s="1" customFormat="1" ht="18.600000000000001" customHeight="1" x14ac:dyDescent="0.2">
      <c r="A4" s="178" t="s">
        <v>36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s="1" customFormat="1" ht="18.600000000000001" customHeight="1" x14ac:dyDescent="0.2">
      <c r="A5" s="178" t="s">
        <v>37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2" s="1" customFormat="1" ht="18.600000000000001" customHeight="1" x14ac:dyDescent="0.2">
      <c r="A6" s="178" t="s">
        <v>38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 s="1" customFormat="1" ht="18.600000000000001" customHeight="1" x14ac:dyDescent="0.2">
      <c r="A7" s="178" t="s">
        <v>39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</row>
    <row r="8" spans="1:12" s="4" customFormat="1" ht="21" x14ac:dyDescent="0.2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</row>
    <row r="9" spans="1:12" s="4" customFormat="1" ht="28.5" x14ac:dyDescent="0.2">
      <c r="A9" s="179" t="s">
        <v>28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</row>
    <row r="10" spans="1:12" s="4" customFormat="1" ht="18" customHeight="1" x14ac:dyDescent="0.2">
      <c r="A10" s="180" t="s">
        <v>14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1:12" s="4" customFormat="1" ht="12" customHeight="1" thickBot="1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2" s="4" customFormat="1" ht="15.95" customHeight="1" thickTop="1" x14ac:dyDescent="0.2">
      <c r="A12" s="181" t="s">
        <v>40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3"/>
    </row>
    <row r="13" spans="1:12" s="1" customFormat="1" ht="18.600000000000001" customHeight="1" x14ac:dyDescent="0.2">
      <c r="A13" s="184" t="s">
        <v>25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85"/>
    </row>
    <row r="14" spans="1:12" s="1" customFormat="1" ht="19.5" customHeight="1" x14ac:dyDescent="0.2">
      <c r="A14" s="186" t="s">
        <v>144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8"/>
    </row>
    <row r="15" spans="1:12" s="1" customFormat="1" ht="15.75" customHeight="1" x14ac:dyDescent="0.2">
      <c r="A15" s="5"/>
      <c r="B15" s="6"/>
      <c r="C15" s="6"/>
      <c r="D15" s="6"/>
      <c r="E15" s="6"/>
      <c r="F15" s="7"/>
      <c r="G15" s="6"/>
      <c r="H15" s="6"/>
      <c r="I15" s="6"/>
      <c r="J15" s="6"/>
      <c r="K15" s="6"/>
      <c r="L15" s="8"/>
    </row>
    <row r="16" spans="1:12" s="1" customFormat="1" ht="15" x14ac:dyDescent="0.2">
      <c r="A16" s="9" t="s">
        <v>42</v>
      </c>
      <c r="B16" s="10"/>
      <c r="C16" s="10"/>
      <c r="D16" s="11"/>
      <c r="E16" s="12"/>
      <c r="F16" s="13" t="s">
        <v>43</v>
      </c>
      <c r="G16" s="14"/>
      <c r="H16" s="15"/>
      <c r="I16" s="15"/>
      <c r="J16" s="15"/>
      <c r="K16" s="15"/>
      <c r="L16" s="16" t="s">
        <v>34</v>
      </c>
    </row>
    <row r="17" spans="1:13" s="1" customFormat="1" ht="15" x14ac:dyDescent="0.2">
      <c r="A17" s="17" t="s">
        <v>44</v>
      </c>
      <c r="B17" s="18"/>
      <c r="C17" s="18"/>
      <c r="D17" s="19"/>
      <c r="E17" s="19"/>
      <c r="F17" s="20" t="s">
        <v>147</v>
      </c>
      <c r="G17" s="21"/>
      <c r="H17" s="22"/>
      <c r="I17" s="22"/>
      <c r="J17" s="22"/>
      <c r="K17" s="22"/>
      <c r="L17" s="23" t="s">
        <v>46</v>
      </c>
    </row>
    <row r="18" spans="1:13" s="1" customFormat="1" ht="15" x14ac:dyDescent="0.2">
      <c r="A18" s="172" t="s">
        <v>8</v>
      </c>
      <c r="B18" s="173"/>
      <c r="C18" s="173"/>
      <c r="D18" s="173"/>
      <c r="E18" s="173"/>
      <c r="F18" s="174"/>
      <c r="G18" s="175" t="s">
        <v>1</v>
      </c>
      <c r="H18" s="176"/>
      <c r="I18" s="176"/>
      <c r="J18" s="176"/>
      <c r="K18" s="176"/>
      <c r="L18" s="177"/>
      <c r="M18" s="95"/>
    </row>
    <row r="19" spans="1:13" s="1" customFormat="1" ht="15" x14ac:dyDescent="0.2">
      <c r="A19" s="24" t="s">
        <v>15</v>
      </c>
      <c r="B19" s="25"/>
      <c r="C19" s="25"/>
      <c r="D19" s="26"/>
      <c r="E19" s="27"/>
      <c r="F19" s="28"/>
      <c r="G19" s="29" t="s">
        <v>47</v>
      </c>
      <c r="H19" s="30"/>
      <c r="I19" s="30"/>
      <c r="J19" s="162" t="s">
        <v>173</v>
      </c>
      <c r="K19" s="162"/>
      <c r="L19" s="163"/>
      <c r="M19" s="96"/>
    </row>
    <row r="20" spans="1:13" s="1" customFormat="1" ht="15" x14ac:dyDescent="0.25">
      <c r="A20" s="24" t="s">
        <v>16</v>
      </c>
      <c r="B20" s="25"/>
      <c r="C20" s="25"/>
      <c r="D20" s="31"/>
      <c r="E20" s="32"/>
      <c r="F20" s="33" t="s">
        <v>48</v>
      </c>
      <c r="G20" s="29" t="s">
        <v>49</v>
      </c>
      <c r="H20" s="30"/>
      <c r="I20" s="30"/>
      <c r="J20" s="88"/>
      <c r="K20" s="88"/>
      <c r="L20" s="89"/>
      <c r="M20" s="96"/>
    </row>
    <row r="21" spans="1:13" s="1" customFormat="1" ht="15" x14ac:dyDescent="0.25">
      <c r="A21" s="24" t="s">
        <v>17</v>
      </c>
      <c r="B21" s="25"/>
      <c r="C21" s="25"/>
      <c r="D21" s="31"/>
      <c r="E21" s="32"/>
      <c r="F21" s="33" t="s">
        <v>50</v>
      </c>
      <c r="G21" s="34" t="s">
        <v>51</v>
      </c>
      <c r="H21" s="30"/>
      <c r="I21" s="30"/>
      <c r="J21" s="88"/>
      <c r="K21" s="88"/>
      <c r="L21" s="89"/>
      <c r="M21" s="96"/>
    </row>
    <row r="22" spans="1:13" s="1" customFormat="1" ht="15.75" thickBot="1" x14ac:dyDescent="0.3">
      <c r="A22" s="24" t="s">
        <v>13</v>
      </c>
      <c r="B22" s="35"/>
      <c r="C22" s="35"/>
      <c r="D22" s="36"/>
      <c r="F22" s="33" t="s">
        <v>52</v>
      </c>
      <c r="G22" s="34" t="s">
        <v>53</v>
      </c>
      <c r="H22" s="30"/>
      <c r="I22" s="30"/>
      <c r="J22" s="88"/>
      <c r="K22" s="88"/>
      <c r="L22" s="37" t="s">
        <v>176</v>
      </c>
      <c r="M22" s="96"/>
    </row>
    <row r="23" spans="1:13" s="1" customFormat="1" ht="14.25" thickTop="1" thickBot="1" x14ac:dyDescent="0.25">
      <c r="A23" s="38"/>
      <c r="B23" s="39"/>
      <c r="C23" s="39"/>
      <c r="D23" s="40"/>
      <c r="E23" s="40"/>
      <c r="F23" s="41"/>
      <c r="G23" s="40"/>
      <c r="H23" s="40"/>
      <c r="I23" s="40"/>
      <c r="J23" s="40"/>
      <c r="K23" s="40"/>
      <c r="L23" s="42"/>
    </row>
    <row r="24" spans="1:13" s="60" customFormat="1" ht="19.5" customHeight="1" thickTop="1" x14ac:dyDescent="0.2">
      <c r="A24" s="164" t="s">
        <v>5</v>
      </c>
      <c r="B24" s="156" t="s">
        <v>10</v>
      </c>
      <c r="C24" s="156" t="s">
        <v>54</v>
      </c>
      <c r="D24" s="156" t="s">
        <v>2</v>
      </c>
      <c r="E24" s="156" t="s">
        <v>26</v>
      </c>
      <c r="F24" s="166" t="s">
        <v>7</v>
      </c>
      <c r="G24" s="168" t="s">
        <v>11</v>
      </c>
      <c r="H24" s="168" t="s">
        <v>6</v>
      </c>
      <c r="I24" s="170" t="s">
        <v>22</v>
      </c>
      <c r="J24" s="156" t="s">
        <v>19</v>
      </c>
      <c r="K24" s="158" t="s">
        <v>21</v>
      </c>
      <c r="L24" s="160" t="s">
        <v>12</v>
      </c>
    </row>
    <row r="25" spans="1:13" s="60" customFormat="1" ht="19.5" customHeight="1" x14ac:dyDescent="0.2">
      <c r="A25" s="165"/>
      <c r="B25" s="157"/>
      <c r="C25" s="157"/>
      <c r="D25" s="157"/>
      <c r="E25" s="157"/>
      <c r="F25" s="167"/>
      <c r="G25" s="169"/>
      <c r="H25" s="169"/>
      <c r="I25" s="171"/>
      <c r="J25" s="157"/>
      <c r="K25" s="159"/>
      <c r="L25" s="161"/>
    </row>
    <row r="26" spans="1:13" ht="18" customHeight="1" x14ac:dyDescent="0.2">
      <c r="A26" s="61">
        <v>1</v>
      </c>
      <c r="B26" s="48">
        <v>1</v>
      </c>
      <c r="C26" s="48">
        <v>10095661683</v>
      </c>
      <c r="D26" s="49" t="s">
        <v>148</v>
      </c>
      <c r="E26" s="44">
        <v>39098</v>
      </c>
      <c r="F26" s="49" t="s">
        <v>20</v>
      </c>
      <c r="G26" s="49" t="s">
        <v>33</v>
      </c>
      <c r="H26" s="50">
        <v>2.8784722222222225E-2</v>
      </c>
      <c r="I26" s="45"/>
      <c r="J26" s="46">
        <f>1.6666/(H26/1)</f>
        <v>57.898769601930034</v>
      </c>
      <c r="K26" s="49"/>
      <c r="L26" s="62"/>
    </row>
    <row r="27" spans="1:13" ht="18" customHeight="1" x14ac:dyDescent="0.2">
      <c r="A27" s="61">
        <v>2</v>
      </c>
      <c r="B27" s="48">
        <v>25</v>
      </c>
      <c r="C27" s="48">
        <v>10124632452</v>
      </c>
      <c r="D27" s="49" t="s">
        <v>149</v>
      </c>
      <c r="E27" s="44">
        <v>39379</v>
      </c>
      <c r="F27" s="141" t="s">
        <v>177</v>
      </c>
      <c r="G27" s="49" t="s">
        <v>56</v>
      </c>
      <c r="H27" s="50">
        <v>3.0416666666666665E-2</v>
      </c>
      <c r="I27" s="47">
        <v>1.6319444444444393E-3</v>
      </c>
      <c r="J27" s="46">
        <f>1.6666/(H27/1)</f>
        <v>54.792328767123294</v>
      </c>
      <c r="K27" s="49"/>
      <c r="L27" s="62"/>
    </row>
    <row r="28" spans="1:13" ht="18" customHeight="1" x14ac:dyDescent="0.2">
      <c r="A28" s="61">
        <v>3</v>
      </c>
      <c r="B28" s="48">
        <v>29</v>
      </c>
      <c r="C28" s="48">
        <v>10114018430</v>
      </c>
      <c r="D28" s="49" t="s">
        <v>150</v>
      </c>
      <c r="E28" s="44">
        <v>39587</v>
      </c>
      <c r="F28" s="49" t="s">
        <v>24</v>
      </c>
      <c r="G28" s="49" t="s">
        <v>56</v>
      </c>
      <c r="H28" s="50">
        <v>3.0416666666666665E-2</v>
      </c>
      <c r="I28" s="47">
        <v>1.6319444444444393E-3</v>
      </c>
      <c r="J28" s="46">
        <f t="shared" ref="J27:J30" si="0">1.6666/(H28/1)</f>
        <v>54.792328767123294</v>
      </c>
      <c r="K28" s="49"/>
      <c r="L28" s="62"/>
    </row>
    <row r="29" spans="1:13" ht="18" customHeight="1" x14ac:dyDescent="0.2">
      <c r="A29" s="61">
        <v>4</v>
      </c>
      <c r="B29" s="48">
        <v>53</v>
      </c>
      <c r="C29" s="48">
        <v>10164651925</v>
      </c>
      <c r="D29" s="49" t="s">
        <v>151</v>
      </c>
      <c r="E29" s="44">
        <v>39334</v>
      </c>
      <c r="F29" s="141" t="s">
        <v>177</v>
      </c>
      <c r="G29" s="49" t="s">
        <v>58</v>
      </c>
      <c r="H29" s="50">
        <v>3.0497685185185183E-2</v>
      </c>
      <c r="I29" s="47">
        <v>1.7129629629629578E-3</v>
      </c>
      <c r="J29" s="46">
        <f t="shared" si="0"/>
        <v>54.646770398481976</v>
      </c>
      <c r="K29" s="49"/>
      <c r="L29" s="62"/>
    </row>
    <row r="30" spans="1:13" ht="18" customHeight="1" x14ac:dyDescent="0.2">
      <c r="A30" s="61">
        <v>5</v>
      </c>
      <c r="B30" s="48">
        <v>22</v>
      </c>
      <c r="C30" s="48">
        <v>10112255656</v>
      </c>
      <c r="D30" s="49" t="s">
        <v>152</v>
      </c>
      <c r="E30" s="44">
        <v>39471</v>
      </c>
      <c r="F30" s="49" t="s">
        <v>24</v>
      </c>
      <c r="G30" s="49" t="s">
        <v>56</v>
      </c>
      <c r="H30" s="50">
        <v>3.1319444444444448E-2</v>
      </c>
      <c r="I30" s="47">
        <v>2.5347222222222229E-3</v>
      </c>
      <c r="J30" s="46">
        <f t="shared" si="0"/>
        <v>53.212949002217293</v>
      </c>
      <c r="K30" s="49"/>
      <c r="L30" s="62"/>
    </row>
    <row r="31" spans="1:13" ht="18" customHeight="1" x14ac:dyDescent="0.2">
      <c r="A31" s="61" t="s">
        <v>31</v>
      </c>
      <c r="B31" s="48">
        <v>27</v>
      </c>
      <c r="C31" s="48">
        <v>10112967901</v>
      </c>
      <c r="D31" s="49" t="s">
        <v>153</v>
      </c>
      <c r="E31" s="44">
        <v>39632</v>
      </c>
      <c r="F31" s="49" t="s">
        <v>24</v>
      </c>
      <c r="G31" s="49" t="s">
        <v>56</v>
      </c>
      <c r="H31" s="50"/>
      <c r="I31" s="47"/>
      <c r="J31" s="46"/>
      <c r="K31" s="49"/>
      <c r="L31" s="62"/>
    </row>
    <row r="32" spans="1:13" ht="18" customHeight="1" x14ac:dyDescent="0.2">
      <c r="A32" s="61" t="s">
        <v>32</v>
      </c>
      <c r="B32" s="48">
        <v>38</v>
      </c>
      <c r="C32" s="48">
        <v>10132136919</v>
      </c>
      <c r="D32" s="49" t="s">
        <v>154</v>
      </c>
      <c r="E32" s="44">
        <v>39805</v>
      </c>
      <c r="F32" s="49" t="s">
        <v>24</v>
      </c>
      <c r="G32" s="49" t="s">
        <v>56</v>
      </c>
      <c r="H32" s="50"/>
      <c r="I32" s="47"/>
      <c r="J32" s="46"/>
      <c r="K32" s="49"/>
      <c r="L32" s="62"/>
    </row>
    <row r="33" spans="1:19" x14ac:dyDescent="0.2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5"/>
    </row>
    <row r="34" spans="1:19" s="59" customFormat="1" x14ac:dyDescent="0.2">
      <c r="A34" s="66" t="s">
        <v>3</v>
      </c>
      <c r="B34" s="67"/>
      <c r="C34" s="67"/>
      <c r="D34" s="67"/>
      <c r="E34" s="67"/>
      <c r="F34" s="67"/>
      <c r="G34" s="67" t="s">
        <v>4</v>
      </c>
      <c r="H34" s="67"/>
      <c r="I34" s="67"/>
      <c r="J34" s="67"/>
      <c r="K34" s="67"/>
      <c r="L34" s="68"/>
      <c r="M34" s="67"/>
      <c r="R34" s="67"/>
      <c r="S34" s="67"/>
    </row>
    <row r="35" spans="1:19" x14ac:dyDescent="0.2">
      <c r="A35" s="63" t="s">
        <v>77</v>
      </c>
      <c r="B35" s="64"/>
      <c r="C35" s="64"/>
      <c r="D35" s="64"/>
      <c r="E35" s="64"/>
      <c r="F35" s="64"/>
      <c r="G35" s="64" t="s">
        <v>78</v>
      </c>
      <c r="H35" s="64"/>
      <c r="I35" s="69">
        <v>3</v>
      </c>
      <c r="J35" s="64"/>
      <c r="K35" s="64" t="s">
        <v>23</v>
      </c>
      <c r="L35" s="65">
        <v>0</v>
      </c>
      <c r="R35" s="64"/>
      <c r="S35" s="64"/>
    </row>
    <row r="36" spans="1:19" x14ac:dyDescent="0.2">
      <c r="A36" s="63" t="s">
        <v>79</v>
      </c>
      <c r="B36" s="64"/>
      <c r="C36" s="64"/>
      <c r="D36" s="64"/>
      <c r="E36" s="64"/>
      <c r="F36" s="64"/>
      <c r="G36" s="64" t="s">
        <v>80</v>
      </c>
      <c r="H36" s="64"/>
      <c r="I36" s="69">
        <v>7</v>
      </c>
      <c r="J36" s="64"/>
      <c r="K36" s="64" t="s">
        <v>18</v>
      </c>
      <c r="L36" s="65">
        <v>0</v>
      </c>
      <c r="R36" s="64"/>
      <c r="S36" s="64"/>
    </row>
    <row r="37" spans="1:19" x14ac:dyDescent="0.2">
      <c r="A37" s="63" t="s">
        <v>81</v>
      </c>
      <c r="B37" s="64"/>
      <c r="C37" s="64"/>
      <c r="D37" s="64"/>
      <c r="E37" s="64"/>
      <c r="F37" s="64"/>
      <c r="G37" s="64" t="s">
        <v>82</v>
      </c>
      <c r="H37" s="64"/>
      <c r="I37" s="69">
        <v>6</v>
      </c>
      <c r="J37" s="64"/>
      <c r="K37" s="64" t="s">
        <v>20</v>
      </c>
      <c r="L37" s="65">
        <v>1</v>
      </c>
      <c r="R37" s="64"/>
      <c r="S37" s="64"/>
    </row>
    <row r="38" spans="1:19" x14ac:dyDescent="0.2">
      <c r="A38" s="63" t="s">
        <v>83</v>
      </c>
      <c r="B38" s="64"/>
      <c r="C38" s="64"/>
      <c r="D38" s="64"/>
      <c r="E38" s="64"/>
      <c r="F38" s="64"/>
      <c r="G38" s="64" t="s">
        <v>84</v>
      </c>
      <c r="H38" s="64"/>
      <c r="I38" s="69">
        <v>5</v>
      </c>
      <c r="J38" s="64"/>
      <c r="K38" s="64" t="s">
        <v>24</v>
      </c>
      <c r="L38" s="65">
        <v>4</v>
      </c>
      <c r="R38" s="64"/>
      <c r="S38" s="64"/>
    </row>
    <row r="39" spans="1:19" x14ac:dyDescent="0.2">
      <c r="A39" s="63"/>
      <c r="B39" s="64"/>
      <c r="C39" s="64"/>
      <c r="D39" s="64"/>
      <c r="E39" s="64"/>
      <c r="F39" s="64"/>
      <c r="G39" s="64" t="s">
        <v>85</v>
      </c>
      <c r="H39" s="64"/>
      <c r="I39" s="69" t="s">
        <v>86</v>
      </c>
      <c r="J39" s="64"/>
      <c r="K39" s="64" t="s">
        <v>27</v>
      </c>
      <c r="L39" s="65">
        <v>2</v>
      </c>
      <c r="R39" s="64"/>
      <c r="S39" s="64"/>
    </row>
    <row r="40" spans="1:19" x14ac:dyDescent="0.2">
      <c r="A40" s="63"/>
      <c r="B40" s="64"/>
      <c r="C40" s="64"/>
      <c r="D40" s="64"/>
      <c r="E40" s="64"/>
      <c r="F40" s="64"/>
      <c r="G40" s="64" t="s">
        <v>87</v>
      </c>
      <c r="H40" s="64"/>
      <c r="I40" s="69">
        <v>1</v>
      </c>
      <c r="J40" s="64"/>
      <c r="K40" s="64" t="s">
        <v>29</v>
      </c>
      <c r="L40" s="65">
        <v>0</v>
      </c>
      <c r="R40" s="64"/>
      <c r="S40" s="64"/>
    </row>
    <row r="41" spans="1:19" x14ac:dyDescent="0.2">
      <c r="A41" s="63"/>
      <c r="B41" s="64"/>
      <c r="C41" s="64"/>
      <c r="D41" s="64"/>
      <c r="E41" s="64"/>
      <c r="F41" s="64"/>
      <c r="G41" s="64" t="s">
        <v>88</v>
      </c>
      <c r="H41" s="64"/>
      <c r="I41" s="69">
        <v>0</v>
      </c>
      <c r="J41" s="64"/>
      <c r="K41" s="64" t="s">
        <v>30</v>
      </c>
      <c r="L41" s="65">
        <v>0</v>
      </c>
      <c r="R41" s="64"/>
      <c r="S41" s="64"/>
    </row>
    <row r="42" spans="1:19" x14ac:dyDescent="0.2">
      <c r="A42" s="63"/>
      <c r="B42" s="64"/>
      <c r="C42" s="64"/>
      <c r="D42" s="64"/>
      <c r="E42" s="64"/>
      <c r="F42" s="64"/>
      <c r="G42" s="64" t="s">
        <v>89</v>
      </c>
      <c r="H42" s="64"/>
      <c r="I42" s="69">
        <v>1</v>
      </c>
      <c r="J42" s="64"/>
      <c r="K42" s="64"/>
      <c r="L42" s="65"/>
      <c r="R42" s="64"/>
      <c r="S42" s="64"/>
    </row>
    <row r="43" spans="1:19" x14ac:dyDescent="0.2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5"/>
      <c r="R43" s="64"/>
      <c r="S43" s="64"/>
    </row>
    <row r="44" spans="1:19" s="57" customFormat="1" ht="12" x14ac:dyDescent="0.2">
      <c r="A44" s="70" t="s">
        <v>90</v>
      </c>
      <c r="B44" s="56"/>
      <c r="C44" s="56"/>
      <c r="D44" s="56"/>
      <c r="E44" s="56" t="s">
        <v>16</v>
      </c>
      <c r="G44" s="56"/>
      <c r="H44" s="56" t="s">
        <v>17</v>
      </c>
      <c r="I44" s="56"/>
      <c r="K44" s="56" t="s">
        <v>13</v>
      </c>
      <c r="L44" s="71"/>
      <c r="M44" s="56"/>
      <c r="O44" s="56"/>
      <c r="P44" s="56"/>
      <c r="Q44" s="56"/>
      <c r="R44" s="56"/>
    </row>
    <row r="45" spans="1:19" s="55" customFormat="1" ht="12" x14ac:dyDescent="0.2">
      <c r="A45" s="154"/>
      <c r="B45" s="155"/>
      <c r="C45" s="155"/>
      <c r="D45" s="155"/>
      <c r="E45" s="155"/>
      <c r="F45" s="53"/>
      <c r="G45" s="53"/>
      <c r="H45" s="53"/>
      <c r="I45" s="53"/>
      <c r="J45" s="53"/>
      <c r="K45" s="53"/>
      <c r="L45" s="54"/>
      <c r="M45" s="53"/>
      <c r="N45" s="53"/>
      <c r="O45" s="53"/>
      <c r="P45" s="53"/>
      <c r="Q45" s="53"/>
      <c r="R45" s="53"/>
      <c r="S45" s="137"/>
    </row>
    <row r="46" spans="1:19" s="55" customFormat="1" ht="12" x14ac:dyDescent="0.2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52"/>
      <c r="M46" s="87"/>
      <c r="N46" s="51"/>
      <c r="O46" s="51"/>
      <c r="P46" s="51"/>
      <c r="Q46" s="51"/>
      <c r="R46" s="87"/>
      <c r="S46" s="137"/>
    </row>
    <row r="47" spans="1:19" s="55" customFormat="1" ht="12" x14ac:dyDescent="0.2">
      <c r="A47" s="154"/>
      <c r="B47" s="155"/>
      <c r="C47" s="155"/>
      <c r="D47" s="155"/>
      <c r="E47" s="155"/>
      <c r="F47" s="53"/>
      <c r="G47" s="53"/>
      <c r="H47" s="53"/>
      <c r="I47" s="53"/>
      <c r="J47" s="53"/>
      <c r="K47" s="53"/>
      <c r="L47" s="54"/>
      <c r="M47" s="53"/>
      <c r="N47" s="53"/>
      <c r="O47" s="53"/>
      <c r="P47" s="53"/>
      <c r="Q47" s="53"/>
      <c r="R47" s="53"/>
      <c r="S47" s="137"/>
    </row>
    <row r="48" spans="1:19" s="55" customFormat="1" ht="12" x14ac:dyDescent="0.2">
      <c r="A48" s="154"/>
      <c r="B48" s="155"/>
      <c r="C48" s="155"/>
      <c r="D48" s="155"/>
      <c r="E48" s="155"/>
      <c r="F48" s="53"/>
      <c r="G48" s="53"/>
      <c r="H48" s="53"/>
      <c r="I48" s="53"/>
      <c r="J48" s="53"/>
      <c r="K48" s="53"/>
      <c r="L48" s="54"/>
      <c r="M48" s="53"/>
      <c r="N48" s="53"/>
      <c r="O48" s="53"/>
      <c r="P48" s="53"/>
      <c r="Q48" s="53"/>
      <c r="R48" s="53"/>
      <c r="S48" s="137"/>
    </row>
    <row r="49" spans="1:19" s="57" customFormat="1" ht="12" x14ac:dyDescent="0.2">
      <c r="A49" s="72"/>
      <c r="B49" s="58"/>
      <c r="C49" s="58"/>
      <c r="D49" s="58"/>
      <c r="E49" s="58" t="s">
        <v>48</v>
      </c>
      <c r="F49" s="58"/>
      <c r="G49" s="58"/>
      <c r="H49" s="58" t="s">
        <v>50</v>
      </c>
      <c r="I49" s="58"/>
      <c r="J49" s="58"/>
      <c r="K49" s="58" t="s">
        <v>52</v>
      </c>
      <c r="L49" s="73"/>
      <c r="M49" s="58"/>
      <c r="O49" s="58"/>
      <c r="P49" s="58"/>
      <c r="Q49" s="58"/>
      <c r="R49" s="58"/>
    </row>
    <row r="50" spans="1:19" ht="13.5" thickBot="1" x14ac:dyDescent="0.25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6"/>
      <c r="R50" s="64"/>
      <c r="S50" s="64"/>
    </row>
    <row r="51" spans="1:19" ht="13.5" thickTop="1" x14ac:dyDescent="0.2">
      <c r="R51" s="64"/>
      <c r="S51" s="64"/>
    </row>
    <row r="52" spans="1:19" x14ac:dyDescent="0.2">
      <c r="R52" s="64"/>
      <c r="S52" s="64"/>
    </row>
  </sheetData>
  <mergeCells count="30">
    <mergeCell ref="A14:L14"/>
    <mergeCell ref="A1:L1"/>
    <mergeCell ref="A2:L2"/>
    <mergeCell ref="A3:L3"/>
    <mergeCell ref="A4:L4"/>
    <mergeCell ref="A5:L5"/>
    <mergeCell ref="A6:L6"/>
    <mergeCell ref="A7:L7"/>
    <mergeCell ref="A9:L9"/>
    <mergeCell ref="A10:L10"/>
    <mergeCell ref="A12:L12"/>
    <mergeCell ref="A13:L13"/>
    <mergeCell ref="K24:K25"/>
    <mergeCell ref="L24:L25"/>
    <mergeCell ref="A45:E45"/>
    <mergeCell ref="A18:F18"/>
    <mergeCell ref="G18:L18"/>
    <mergeCell ref="J19:L19"/>
    <mergeCell ref="A24:A25"/>
    <mergeCell ref="B24:B25"/>
    <mergeCell ref="C24:C25"/>
    <mergeCell ref="D24:D25"/>
    <mergeCell ref="E24:E25"/>
    <mergeCell ref="F24:F25"/>
    <mergeCell ref="G24:G25"/>
    <mergeCell ref="A47:E47"/>
    <mergeCell ref="A48:E48"/>
    <mergeCell ref="H24:H25"/>
    <mergeCell ref="I24:I25"/>
    <mergeCell ref="J24:J25"/>
  </mergeCells>
  <pageMargins left="0.7" right="0.7" top="0.75" bottom="0.75" header="0.3" footer="0.3"/>
  <pageSetup paperSize="9" scale="53" orientation="portrait" r:id="rId1"/>
  <headerFooter>
    <oddHeader>&amp;CПротокол - групповая гонка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abSelected="1" view="pageBreakPreview" topLeftCell="A25" zoomScale="85" zoomScaleNormal="100" zoomScaleSheetLayoutView="85" workbookViewId="0">
      <selection activeCell="J26" sqref="J26:J38"/>
    </sheetView>
  </sheetViews>
  <sheetFormatPr defaultRowHeight="12.75" x14ac:dyDescent="0.2"/>
  <cols>
    <col min="1" max="1" width="6.28515625" customWidth="1"/>
    <col min="2" max="2" width="6.5703125" customWidth="1"/>
    <col min="3" max="3" width="15.140625" customWidth="1"/>
    <col min="4" max="4" width="35.7109375" customWidth="1"/>
    <col min="5" max="5" width="11.140625" customWidth="1"/>
    <col min="6" max="6" width="7.42578125" style="43" customWidth="1"/>
    <col min="7" max="7" width="26.7109375" customWidth="1"/>
    <col min="8" max="9" width="11.85546875" customWidth="1"/>
    <col min="11" max="11" width="11.7109375" customWidth="1"/>
    <col min="12" max="12" width="12.85546875" customWidth="1"/>
    <col min="13" max="13" width="9.140625" style="64"/>
  </cols>
  <sheetData>
    <row r="1" spans="1:12" s="1" customFormat="1" ht="18.600000000000001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" customFormat="1" ht="18.600000000000001" customHeight="1" x14ac:dyDescent="0.2">
      <c r="A2" s="178" t="s">
        <v>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s="1" customFormat="1" ht="18.600000000000001" customHeight="1" x14ac:dyDescent="0.2">
      <c r="A3" s="178" t="s">
        <v>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s="1" customFormat="1" ht="18.600000000000001" customHeight="1" x14ac:dyDescent="0.2">
      <c r="A4" s="178" t="s">
        <v>36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s="1" customFormat="1" ht="18.600000000000001" customHeight="1" x14ac:dyDescent="0.2">
      <c r="A5" s="178" t="s">
        <v>37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2" s="1" customFormat="1" ht="18.600000000000001" customHeight="1" x14ac:dyDescent="0.2">
      <c r="A6" s="178" t="s">
        <v>38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 s="1" customFormat="1" ht="18.600000000000001" customHeight="1" x14ac:dyDescent="0.2">
      <c r="A7" s="178" t="s">
        <v>39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</row>
    <row r="8" spans="1:12" s="4" customFormat="1" ht="21" x14ac:dyDescent="0.2">
      <c r="A8" s="2"/>
      <c r="B8" s="2"/>
      <c r="C8" s="2"/>
      <c r="D8" s="2"/>
      <c r="E8" s="2"/>
      <c r="F8" s="78"/>
      <c r="G8" s="2"/>
      <c r="H8" s="2"/>
      <c r="I8" s="3"/>
      <c r="J8" s="3"/>
      <c r="K8" s="3"/>
      <c r="L8" s="3"/>
    </row>
    <row r="9" spans="1:12" s="4" customFormat="1" ht="28.5" x14ac:dyDescent="0.2">
      <c r="A9" s="179" t="s">
        <v>28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</row>
    <row r="10" spans="1:12" s="4" customFormat="1" ht="18" customHeight="1" x14ac:dyDescent="0.2">
      <c r="A10" s="180" t="s">
        <v>14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1:12" s="4" customFormat="1" ht="6.75" customHeight="1" thickBot="1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2" s="4" customFormat="1" ht="15.95" customHeight="1" thickTop="1" x14ac:dyDescent="0.2">
      <c r="A12" s="181" t="s">
        <v>40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3"/>
    </row>
    <row r="13" spans="1:12" s="1" customFormat="1" ht="18.600000000000001" customHeight="1" x14ac:dyDescent="0.2">
      <c r="A13" s="184" t="s">
        <v>25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85"/>
    </row>
    <row r="14" spans="1:12" s="1" customFormat="1" ht="19.5" customHeight="1" x14ac:dyDescent="0.2">
      <c r="A14" s="186" t="s">
        <v>155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8"/>
    </row>
    <row r="15" spans="1:12" s="1" customFormat="1" ht="15.75" customHeight="1" x14ac:dyDescent="0.2">
      <c r="A15" s="5"/>
      <c r="B15" s="6"/>
      <c r="C15" s="6"/>
      <c r="D15" s="6"/>
      <c r="E15" s="6"/>
      <c r="F15" s="7"/>
      <c r="G15" s="6"/>
      <c r="H15" s="6"/>
      <c r="I15" s="6"/>
      <c r="J15" s="6"/>
      <c r="K15" s="6"/>
      <c r="L15" s="8"/>
    </row>
    <row r="16" spans="1:12" s="1" customFormat="1" ht="15" x14ac:dyDescent="0.2">
      <c r="A16" s="9" t="s">
        <v>42</v>
      </c>
      <c r="B16" s="10"/>
      <c r="C16" s="10"/>
      <c r="D16" s="11"/>
      <c r="E16" s="12"/>
      <c r="F16" s="13" t="s">
        <v>156</v>
      </c>
      <c r="G16" s="14"/>
      <c r="H16" s="15"/>
      <c r="I16" s="15"/>
      <c r="J16" s="15"/>
      <c r="K16" s="15"/>
      <c r="L16" s="16" t="s">
        <v>34</v>
      </c>
    </row>
    <row r="17" spans="1:13" s="1" customFormat="1" ht="15" x14ac:dyDescent="0.2">
      <c r="A17" s="17" t="s">
        <v>44</v>
      </c>
      <c r="B17" s="18"/>
      <c r="C17" s="18"/>
      <c r="D17" s="19"/>
      <c r="E17" s="19"/>
      <c r="F17" s="20" t="s">
        <v>157</v>
      </c>
      <c r="G17" s="21"/>
      <c r="H17" s="22"/>
      <c r="I17" s="22"/>
      <c r="J17" s="22"/>
      <c r="K17" s="22"/>
      <c r="L17" s="23" t="s">
        <v>46</v>
      </c>
    </row>
    <row r="18" spans="1:13" s="1" customFormat="1" ht="15" x14ac:dyDescent="0.2">
      <c r="A18" s="172" t="s">
        <v>8</v>
      </c>
      <c r="B18" s="173"/>
      <c r="C18" s="173"/>
      <c r="D18" s="173"/>
      <c r="E18" s="173"/>
      <c r="F18" s="174"/>
      <c r="G18" s="175" t="s">
        <v>1</v>
      </c>
      <c r="H18" s="176"/>
      <c r="I18" s="176"/>
      <c r="J18" s="176"/>
      <c r="K18" s="176"/>
      <c r="L18" s="177"/>
      <c r="M18" s="95"/>
    </row>
    <row r="19" spans="1:13" s="1" customFormat="1" ht="15" x14ac:dyDescent="0.2">
      <c r="A19" s="24" t="s">
        <v>15</v>
      </c>
      <c r="B19" s="25"/>
      <c r="C19" s="25"/>
      <c r="D19" s="26"/>
      <c r="E19" s="27"/>
      <c r="F19" s="79"/>
      <c r="G19" s="29" t="s">
        <v>47</v>
      </c>
      <c r="H19" s="30"/>
      <c r="I19" s="30"/>
      <c r="J19" s="162" t="s">
        <v>173</v>
      </c>
      <c r="K19" s="162"/>
      <c r="L19" s="163"/>
      <c r="M19" s="96"/>
    </row>
    <row r="20" spans="1:13" s="1" customFormat="1" ht="15" x14ac:dyDescent="0.25">
      <c r="A20" s="24" t="s">
        <v>16</v>
      </c>
      <c r="B20" s="25"/>
      <c r="C20" s="25"/>
      <c r="D20" s="31"/>
      <c r="E20" s="32"/>
      <c r="F20" s="33" t="s">
        <v>48</v>
      </c>
      <c r="G20" s="29" t="s">
        <v>49</v>
      </c>
      <c r="H20" s="30"/>
      <c r="I20" s="30"/>
      <c r="J20" s="88"/>
      <c r="K20" s="88"/>
      <c r="L20" s="89"/>
      <c r="M20" s="96"/>
    </row>
    <row r="21" spans="1:13" s="1" customFormat="1" ht="15" x14ac:dyDescent="0.25">
      <c r="A21" s="24" t="s">
        <v>17</v>
      </c>
      <c r="B21" s="25"/>
      <c r="C21" s="25"/>
      <c r="D21" s="31"/>
      <c r="E21" s="32"/>
      <c r="F21" s="33" t="s">
        <v>50</v>
      </c>
      <c r="G21" s="34" t="s">
        <v>51</v>
      </c>
      <c r="H21" s="30"/>
      <c r="I21" s="30"/>
      <c r="J21" s="88"/>
      <c r="K21" s="88"/>
      <c r="L21" s="89"/>
      <c r="M21" s="96"/>
    </row>
    <row r="22" spans="1:13" s="1" customFormat="1" ht="15.75" thickBot="1" x14ac:dyDescent="0.3">
      <c r="A22" s="24" t="s">
        <v>13</v>
      </c>
      <c r="B22" s="35"/>
      <c r="C22" s="35"/>
      <c r="D22" s="36"/>
      <c r="F22" s="33" t="s">
        <v>52</v>
      </c>
      <c r="G22" s="34" t="s">
        <v>53</v>
      </c>
      <c r="H22" s="30"/>
      <c r="I22" s="30"/>
      <c r="J22" s="88"/>
      <c r="K22" s="88"/>
      <c r="L22" s="37" t="s">
        <v>176</v>
      </c>
      <c r="M22" s="96"/>
    </row>
    <row r="23" spans="1:13" s="1" customFormat="1" ht="14.25" thickTop="1" thickBot="1" x14ac:dyDescent="0.25">
      <c r="A23" s="38"/>
      <c r="B23" s="39"/>
      <c r="C23" s="39"/>
      <c r="D23" s="40"/>
      <c r="E23" s="40"/>
      <c r="F23" s="80"/>
      <c r="G23" s="40"/>
      <c r="H23" s="40"/>
      <c r="I23" s="40"/>
      <c r="J23" s="40"/>
      <c r="K23" s="40"/>
      <c r="L23" s="42"/>
    </row>
    <row r="24" spans="1:13" s="60" customFormat="1" ht="19.5" customHeight="1" thickTop="1" x14ac:dyDescent="0.2">
      <c r="A24" s="164" t="s">
        <v>5</v>
      </c>
      <c r="B24" s="156" t="s">
        <v>10</v>
      </c>
      <c r="C24" s="156" t="s">
        <v>54</v>
      </c>
      <c r="D24" s="156" t="s">
        <v>2</v>
      </c>
      <c r="E24" s="156" t="s">
        <v>26</v>
      </c>
      <c r="F24" s="166" t="s">
        <v>7</v>
      </c>
      <c r="G24" s="168" t="s">
        <v>11</v>
      </c>
      <c r="H24" s="168" t="s">
        <v>6</v>
      </c>
      <c r="I24" s="170" t="s">
        <v>22</v>
      </c>
      <c r="J24" s="156" t="s">
        <v>19</v>
      </c>
      <c r="K24" s="158" t="s">
        <v>21</v>
      </c>
      <c r="L24" s="160" t="s">
        <v>12</v>
      </c>
    </row>
    <row r="25" spans="1:13" s="60" customFormat="1" ht="19.5" customHeight="1" x14ac:dyDescent="0.2">
      <c r="A25" s="165"/>
      <c r="B25" s="157"/>
      <c r="C25" s="157"/>
      <c r="D25" s="157"/>
      <c r="E25" s="157"/>
      <c r="F25" s="167"/>
      <c r="G25" s="169"/>
      <c r="H25" s="169"/>
      <c r="I25" s="171"/>
      <c r="J25" s="157"/>
      <c r="K25" s="159"/>
      <c r="L25" s="161"/>
    </row>
    <row r="26" spans="1:13" ht="22.5" customHeight="1" x14ac:dyDescent="0.2">
      <c r="A26" s="61">
        <v>1</v>
      </c>
      <c r="B26" s="48">
        <v>24</v>
      </c>
      <c r="C26" s="48">
        <v>10114171105</v>
      </c>
      <c r="D26" s="49" t="s">
        <v>158</v>
      </c>
      <c r="E26" s="44">
        <v>39534</v>
      </c>
      <c r="F26" s="48" t="s">
        <v>24</v>
      </c>
      <c r="G26" s="49" t="s">
        <v>56</v>
      </c>
      <c r="H26" s="50">
        <v>4.0601851851851854E-2</v>
      </c>
      <c r="I26" s="77"/>
      <c r="J26" s="46">
        <f>1.6666/(H26/1)</f>
        <v>41.047388825541617</v>
      </c>
      <c r="K26" s="49"/>
      <c r="L26" s="62"/>
    </row>
    <row r="27" spans="1:13" ht="22.5" customHeight="1" x14ac:dyDescent="0.2">
      <c r="A27" s="61">
        <v>2</v>
      </c>
      <c r="B27" s="48">
        <v>63</v>
      </c>
      <c r="C27" s="48">
        <v>10113665792</v>
      </c>
      <c r="D27" s="49" t="s">
        <v>159</v>
      </c>
      <c r="E27" s="44">
        <v>39428</v>
      </c>
      <c r="F27" s="140" t="s">
        <v>177</v>
      </c>
      <c r="G27" s="49" t="s">
        <v>58</v>
      </c>
      <c r="H27" s="50">
        <v>4.0601851851851854E-2</v>
      </c>
      <c r="I27" s="47">
        <v>0</v>
      </c>
      <c r="J27" s="46">
        <f t="shared" ref="J27:J38" si="0">1.6666/(H27/1)</f>
        <v>41.047388825541617</v>
      </c>
      <c r="K27" s="49"/>
      <c r="L27" s="62"/>
    </row>
    <row r="28" spans="1:13" ht="22.5" customHeight="1" x14ac:dyDescent="0.2">
      <c r="A28" s="61">
        <v>3</v>
      </c>
      <c r="B28" s="48">
        <v>83</v>
      </c>
      <c r="C28" s="48">
        <v>10117698063</v>
      </c>
      <c r="D28" s="49" t="s">
        <v>160</v>
      </c>
      <c r="E28" s="44">
        <v>39765</v>
      </c>
      <c r="F28" s="140" t="s">
        <v>177</v>
      </c>
      <c r="G28" s="49" t="s">
        <v>58</v>
      </c>
      <c r="H28" s="50">
        <v>4.0601851851851854E-2</v>
      </c>
      <c r="I28" s="47">
        <v>0</v>
      </c>
      <c r="J28" s="46">
        <f t="shared" si="0"/>
        <v>41.047388825541617</v>
      </c>
      <c r="K28" s="49"/>
      <c r="L28" s="62"/>
    </row>
    <row r="29" spans="1:13" ht="22.5" customHeight="1" x14ac:dyDescent="0.2">
      <c r="A29" s="61">
        <v>4</v>
      </c>
      <c r="B29" s="48">
        <v>80</v>
      </c>
      <c r="C29" s="48">
        <v>10117503659</v>
      </c>
      <c r="D29" s="49" t="s">
        <v>161</v>
      </c>
      <c r="E29" s="44">
        <v>39669</v>
      </c>
      <c r="F29" s="140" t="s">
        <v>177</v>
      </c>
      <c r="G29" s="49" t="s">
        <v>58</v>
      </c>
      <c r="H29" s="50">
        <v>4.0706018518518523E-2</v>
      </c>
      <c r="I29" s="47">
        <v>1.0416666666666907E-4</v>
      </c>
      <c r="J29" s="46">
        <f t="shared" si="0"/>
        <v>40.942348592550466</v>
      </c>
      <c r="K29" s="49"/>
      <c r="L29" s="62"/>
    </row>
    <row r="30" spans="1:13" ht="22.5" customHeight="1" x14ac:dyDescent="0.2">
      <c r="A30" s="61">
        <v>5</v>
      </c>
      <c r="B30" s="48">
        <v>92</v>
      </c>
      <c r="C30" s="48">
        <v>10120341113</v>
      </c>
      <c r="D30" s="49" t="s">
        <v>162</v>
      </c>
      <c r="E30" s="44">
        <v>39176</v>
      </c>
      <c r="F30" s="48" t="s">
        <v>24</v>
      </c>
      <c r="G30" s="49" t="s">
        <v>94</v>
      </c>
      <c r="H30" s="50">
        <v>4.0775462962962965E-2</v>
      </c>
      <c r="I30" s="47">
        <v>1.7361111111111049E-4</v>
      </c>
      <c r="J30" s="46">
        <f t="shared" si="0"/>
        <v>40.872619926199263</v>
      </c>
      <c r="K30" s="49"/>
      <c r="L30" s="62"/>
    </row>
    <row r="31" spans="1:13" ht="22.5" customHeight="1" x14ac:dyDescent="0.2">
      <c r="A31" s="61">
        <v>6</v>
      </c>
      <c r="B31" s="48">
        <v>95</v>
      </c>
      <c r="C31" s="48">
        <v>10131111446</v>
      </c>
      <c r="D31" s="49" t="s">
        <v>163</v>
      </c>
      <c r="E31" s="44">
        <v>39674</v>
      </c>
      <c r="F31" s="48" t="s">
        <v>24</v>
      </c>
      <c r="G31" s="49" t="s">
        <v>94</v>
      </c>
      <c r="H31" s="50">
        <v>4.0787037037037038E-2</v>
      </c>
      <c r="I31" s="47">
        <v>1.8518518518518406E-4</v>
      </c>
      <c r="J31" s="46">
        <f t="shared" si="0"/>
        <v>40.861021566401817</v>
      </c>
      <c r="K31" s="49"/>
      <c r="L31" s="62"/>
    </row>
    <row r="32" spans="1:13" ht="22.5" customHeight="1" x14ac:dyDescent="0.2">
      <c r="A32" s="61">
        <v>7</v>
      </c>
      <c r="B32" s="48">
        <v>2</v>
      </c>
      <c r="C32" s="48">
        <v>10124554549</v>
      </c>
      <c r="D32" s="49" t="s">
        <v>164</v>
      </c>
      <c r="E32" s="44">
        <v>39681</v>
      </c>
      <c r="F32" s="48" t="s">
        <v>24</v>
      </c>
      <c r="G32" s="49" t="s">
        <v>56</v>
      </c>
      <c r="H32" s="50">
        <v>4.0844907407407406E-2</v>
      </c>
      <c r="I32" s="47">
        <v>2.4305555555555192E-4</v>
      </c>
      <c r="J32" s="46">
        <f t="shared" si="0"/>
        <v>40.803128364975919</v>
      </c>
      <c r="K32" s="49"/>
      <c r="L32" s="62"/>
    </row>
    <row r="33" spans="1:20" ht="22.5" customHeight="1" x14ac:dyDescent="0.2">
      <c r="A33" s="61">
        <v>8</v>
      </c>
      <c r="B33" s="48">
        <v>47</v>
      </c>
      <c r="C33" s="48">
        <v>10113234750</v>
      </c>
      <c r="D33" s="49" t="s">
        <v>165</v>
      </c>
      <c r="E33" s="44">
        <v>39692</v>
      </c>
      <c r="F33" s="140" t="s">
        <v>177</v>
      </c>
      <c r="G33" s="49" t="s">
        <v>56</v>
      </c>
      <c r="H33" s="50">
        <v>4.08912037037037E-2</v>
      </c>
      <c r="I33" s="47">
        <v>2.893518518518462E-4</v>
      </c>
      <c r="J33" s="46">
        <f t="shared" si="0"/>
        <v>40.756931786017553</v>
      </c>
      <c r="K33" s="49"/>
      <c r="L33" s="62"/>
    </row>
    <row r="34" spans="1:20" ht="22.5" customHeight="1" x14ac:dyDescent="0.2">
      <c r="A34" s="61">
        <v>9</v>
      </c>
      <c r="B34" s="48">
        <v>15</v>
      </c>
      <c r="C34" s="48">
        <v>10131114678</v>
      </c>
      <c r="D34" s="49" t="s">
        <v>166</v>
      </c>
      <c r="E34" s="44">
        <v>39767</v>
      </c>
      <c r="F34" s="48" t="s">
        <v>24</v>
      </c>
      <c r="G34" s="49" t="s">
        <v>56</v>
      </c>
      <c r="H34" s="50">
        <v>4.0937500000000002E-2</v>
      </c>
      <c r="I34" s="47">
        <v>3.3564814814814742E-4</v>
      </c>
      <c r="J34" s="46">
        <f t="shared" si="0"/>
        <v>40.710839694656492</v>
      </c>
      <c r="K34" s="49"/>
      <c r="L34" s="62"/>
    </row>
    <row r="35" spans="1:20" ht="22.5" customHeight="1" x14ac:dyDescent="0.2">
      <c r="A35" s="61">
        <v>10</v>
      </c>
      <c r="B35" s="48">
        <v>91</v>
      </c>
      <c r="C35" s="48">
        <v>10131110840</v>
      </c>
      <c r="D35" s="49" t="s">
        <v>167</v>
      </c>
      <c r="E35" s="44">
        <v>39499</v>
      </c>
      <c r="F35" s="48" t="s">
        <v>24</v>
      </c>
      <c r="G35" s="49" t="s">
        <v>94</v>
      </c>
      <c r="H35" s="50">
        <v>4.0983796296296296E-2</v>
      </c>
      <c r="I35" s="47">
        <v>3.819444444444417E-4</v>
      </c>
      <c r="J35" s="46">
        <f t="shared" si="0"/>
        <v>40.664851736797516</v>
      </c>
      <c r="K35" s="49"/>
      <c r="L35" s="62"/>
    </row>
    <row r="36" spans="1:20" ht="22.5" customHeight="1" x14ac:dyDescent="0.2">
      <c r="A36" s="61">
        <v>11</v>
      </c>
      <c r="B36" s="48">
        <v>20</v>
      </c>
      <c r="C36" s="48">
        <v>10124492410</v>
      </c>
      <c r="D36" s="49" t="s">
        <v>168</v>
      </c>
      <c r="E36" s="44">
        <v>39643</v>
      </c>
      <c r="F36" s="48" t="s">
        <v>24</v>
      </c>
      <c r="G36" s="49" t="s">
        <v>56</v>
      </c>
      <c r="H36" s="50">
        <v>4.1076388888888891E-2</v>
      </c>
      <c r="I36" s="47">
        <v>4.745370370370372E-4</v>
      </c>
      <c r="J36" s="46">
        <f t="shared" si="0"/>
        <v>40.573186813186815</v>
      </c>
      <c r="K36" s="49"/>
      <c r="L36" s="62"/>
    </row>
    <row r="37" spans="1:20" ht="22.5" customHeight="1" x14ac:dyDescent="0.2">
      <c r="A37" s="61">
        <v>12</v>
      </c>
      <c r="B37" s="48">
        <v>58</v>
      </c>
      <c r="C37" s="48">
        <v>10143841280</v>
      </c>
      <c r="D37" s="49" t="s">
        <v>169</v>
      </c>
      <c r="E37" s="44">
        <v>39623</v>
      </c>
      <c r="F37" s="140" t="s">
        <v>177</v>
      </c>
      <c r="G37" s="49" t="s">
        <v>58</v>
      </c>
      <c r="H37" s="50">
        <v>4.1342592592592591E-2</v>
      </c>
      <c r="I37" s="47">
        <v>7.4074074074073626E-4</v>
      </c>
      <c r="J37" s="46">
        <f t="shared" si="0"/>
        <v>40.311937290033597</v>
      </c>
      <c r="K37" s="49"/>
      <c r="L37" s="62"/>
    </row>
    <row r="38" spans="1:20" ht="22.5" customHeight="1" x14ac:dyDescent="0.2">
      <c r="A38" s="61">
        <v>13</v>
      </c>
      <c r="B38" s="48">
        <v>10</v>
      </c>
      <c r="C38" s="48">
        <v>10116980869</v>
      </c>
      <c r="D38" s="49" t="s">
        <v>170</v>
      </c>
      <c r="E38" s="44">
        <v>39723</v>
      </c>
      <c r="F38" s="48" t="s">
        <v>24</v>
      </c>
      <c r="G38" s="49" t="s">
        <v>56</v>
      </c>
      <c r="H38" s="50">
        <v>4.4050925925925931E-2</v>
      </c>
      <c r="I38" s="47">
        <v>3.4490740740740766E-3</v>
      </c>
      <c r="J38" s="46">
        <f t="shared" si="0"/>
        <v>37.833483972674721</v>
      </c>
      <c r="K38" s="49"/>
      <c r="L38" s="62"/>
    </row>
    <row r="39" spans="1:20" ht="22.5" customHeight="1" x14ac:dyDescent="0.2">
      <c r="A39" s="61" t="s">
        <v>32</v>
      </c>
      <c r="B39" s="48">
        <v>40</v>
      </c>
      <c r="C39" s="48">
        <v>10143021531</v>
      </c>
      <c r="D39" s="49" t="s">
        <v>171</v>
      </c>
      <c r="E39" s="44">
        <v>39298</v>
      </c>
      <c r="F39" s="140" t="s">
        <v>178</v>
      </c>
      <c r="G39" s="49" t="s">
        <v>56</v>
      </c>
      <c r="H39" s="50"/>
      <c r="I39" s="47"/>
      <c r="J39" s="46"/>
      <c r="K39" s="49"/>
      <c r="L39" s="62"/>
    </row>
    <row r="40" spans="1:20" ht="22.5" customHeight="1" x14ac:dyDescent="0.2">
      <c r="A40" s="61" t="s">
        <v>32</v>
      </c>
      <c r="B40" s="48">
        <v>39</v>
      </c>
      <c r="C40" s="48">
        <v>10122535030</v>
      </c>
      <c r="D40" s="49" t="s">
        <v>172</v>
      </c>
      <c r="E40" s="44">
        <v>39631</v>
      </c>
      <c r="F40" s="140" t="s">
        <v>177</v>
      </c>
      <c r="G40" s="49" t="s">
        <v>56</v>
      </c>
      <c r="H40" s="50"/>
      <c r="I40" s="47"/>
      <c r="J40" s="46"/>
      <c r="K40" s="49"/>
      <c r="L40" s="62"/>
    </row>
    <row r="41" spans="1:20" x14ac:dyDescent="0.2">
      <c r="A41" s="63"/>
      <c r="B41" s="64"/>
      <c r="C41" s="64"/>
      <c r="D41" s="64"/>
      <c r="E41" s="64"/>
      <c r="F41" s="81"/>
      <c r="G41" s="64"/>
      <c r="H41" s="64"/>
      <c r="I41" s="64"/>
      <c r="J41" s="64"/>
      <c r="K41" s="64"/>
      <c r="L41" s="65"/>
    </row>
    <row r="42" spans="1:20" s="59" customFormat="1" x14ac:dyDescent="0.2">
      <c r="A42" s="66" t="s">
        <v>3</v>
      </c>
      <c r="B42" s="67"/>
      <c r="C42" s="67"/>
      <c r="D42" s="67"/>
      <c r="E42" s="67"/>
      <c r="F42" s="82"/>
      <c r="G42" s="67" t="s">
        <v>4</v>
      </c>
      <c r="H42" s="67"/>
      <c r="I42" s="67"/>
      <c r="J42" s="67"/>
      <c r="K42" s="67"/>
      <c r="L42" s="68"/>
      <c r="M42" s="67"/>
    </row>
    <row r="43" spans="1:20" x14ac:dyDescent="0.2">
      <c r="A43" s="63" t="s">
        <v>77</v>
      </c>
      <c r="B43" s="64"/>
      <c r="C43" s="64"/>
      <c r="D43" s="64"/>
      <c r="E43" s="64"/>
      <c r="F43" s="81"/>
      <c r="G43" s="64" t="s">
        <v>78</v>
      </c>
      <c r="H43" s="64"/>
      <c r="I43" s="69">
        <v>3</v>
      </c>
      <c r="J43" s="64"/>
      <c r="K43" s="64" t="s">
        <v>23</v>
      </c>
      <c r="L43" s="65">
        <v>0</v>
      </c>
    </row>
    <row r="44" spans="1:20" x14ac:dyDescent="0.2">
      <c r="A44" s="63" t="s">
        <v>79</v>
      </c>
      <c r="B44" s="64"/>
      <c r="C44" s="64"/>
      <c r="D44" s="64"/>
      <c r="E44" s="64"/>
      <c r="F44" s="81"/>
      <c r="G44" s="64" t="s">
        <v>80</v>
      </c>
      <c r="H44" s="64"/>
      <c r="I44" s="69">
        <v>15</v>
      </c>
      <c r="J44" s="64"/>
      <c r="K44" s="64" t="s">
        <v>18</v>
      </c>
      <c r="L44" s="65">
        <v>0</v>
      </c>
    </row>
    <row r="45" spans="1:20" x14ac:dyDescent="0.2">
      <c r="A45" s="63" t="s">
        <v>81</v>
      </c>
      <c r="B45" s="64"/>
      <c r="C45" s="64"/>
      <c r="D45" s="64"/>
      <c r="E45" s="64"/>
      <c r="F45" s="81"/>
      <c r="G45" s="64" t="s">
        <v>82</v>
      </c>
      <c r="H45" s="64"/>
      <c r="I45" s="69">
        <v>13</v>
      </c>
      <c r="J45" s="64"/>
      <c r="K45" s="64" t="s">
        <v>20</v>
      </c>
      <c r="L45" s="65">
        <v>0</v>
      </c>
    </row>
    <row r="46" spans="1:20" x14ac:dyDescent="0.2">
      <c r="A46" s="63" t="s">
        <v>83</v>
      </c>
      <c r="B46" s="64"/>
      <c r="C46" s="64"/>
      <c r="D46" s="64"/>
      <c r="E46" s="64"/>
      <c r="F46" s="81"/>
      <c r="G46" s="64" t="s">
        <v>84</v>
      </c>
      <c r="H46" s="64"/>
      <c r="I46" s="69">
        <v>13</v>
      </c>
      <c r="J46" s="64"/>
      <c r="K46" s="64" t="s">
        <v>24</v>
      </c>
      <c r="L46" s="65">
        <v>8</v>
      </c>
    </row>
    <row r="47" spans="1:20" x14ac:dyDescent="0.2">
      <c r="A47" s="63"/>
      <c r="B47" s="64"/>
      <c r="C47" s="64"/>
      <c r="D47" s="64"/>
      <c r="E47" s="64"/>
      <c r="F47" s="81"/>
      <c r="G47" s="64" t="s">
        <v>85</v>
      </c>
      <c r="H47" s="64"/>
      <c r="I47" s="69" t="s">
        <v>86</v>
      </c>
      <c r="J47" s="64"/>
      <c r="K47" s="64" t="s">
        <v>27</v>
      </c>
      <c r="L47" s="65">
        <v>6</v>
      </c>
    </row>
    <row r="48" spans="1:20" x14ac:dyDescent="0.2">
      <c r="A48" s="63"/>
      <c r="B48" s="64"/>
      <c r="C48" s="64"/>
      <c r="D48" s="64"/>
      <c r="E48" s="64"/>
      <c r="F48" s="81"/>
      <c r="G48" s="64" t="s">
        <v>87</v>
      </c>
      <c r="H48" s="64"/>
      <c r="I48" s="69">
        <v>0</v>
      </c>
      <c r="J48" s="64"/>
      <c r="K48" s="64" t="s">
        <v>29</v>
      </c>
      <c r="L48" s="65">
        <v>1</v>
      </c>
      <c r="Q48" s="64"/>
      <c r="R48" s="64"/>
      <c r="S48" s="64"/>
      <c r="T48" s="64"/>
    </row>
    <row r="49" spans="1:20" x14ac:dyDescent="0.2">
      <c r="A49" s="63"/>
      <c r="B49" s="64"/>
      <c r="C49" s="64"/>
      <c r="D49" s="64"/>
      <c r="E49" s="64"/>
      <c r="F49" s="81"/>
      <c r="G49" s="64" t="s">
        <v>88</v>
      </c>
      <c r="H49" s="64"/>
      <c r="I49" s="69">
        <v>0</v>
      </c>
      <c r="J49" s="64"/>
      <c r="K49" s="64" t="s">
        <v>30</v>
      </c>
      <c r="L49" s="65">
        <v>0</v>
      </c>
      <c r="Q49" s="64"/>
      <c r="R49" s="64"/>
      <c r="S49" s="64"/>
      <c r="T49" s="64"/>
    </row>
    <row r="50" spans="1:20" x14ac:dyDescent="0.2">
      <c r="A50" s="63"/>
      <c r="B50" s="64"/>
      <c r="C50" s="64"/>
      <c r="D50" s="64"/>
      <c r="E50" s="64"/>
      <c r="F50" s="81"/>
      <c r="G50" s="64" t="s">
        <v>89</v>
      </c>
      <c r="H50" s="64"/>
      <c r="I50" s="69">
        <v>2</v>
      </c>
      <c r="J50" s="64"/>
      <c r="K50" s="64"/>
      <c r="L50" s="65"/>
      <c r="Q50" s="64"/>
      <c r="R50" s="64"/>
      <c r="S50" s="64"/>
      <c r="T50" s="64"/>
    </row>
    <row r="51" spans="1:20" x14ac:dyDescent="0.2">
      <c r="A51" s="63"/>
      <c r="B51" s="64"/>
      <c r="C51" s="64"/>
      <c r="D51" s="64"/>
      <c r="E51" s="64"/>
      <c r="F51" s="81"/>
      <c r="G51" s="64"/>
      <c r="H51" s="64"/>
      <c r="I51" s="64"/>
      <c r="J51" s="64"/>
      <c r="K51" s="64"/>
      <c r="L51" s="65"/>
      <c r="Q51" s="64"/>
      <c r="R51" s="64"/>
      <c r="S51" s="64"/>
      <c r="T51" s="64"/>
    </row>
    <row r="52" spans="1:20" s="57" customFormat="1" ht="12" x14ac:dyDescent="0.2">
      <c r="A52" s="70" t="s">
        <v>90</v>
      </c>
      <c r="B52" s="56"/>
      <c r="C52" s="56"/>
      <c r="D52" s="56"/>
      <c r="E52" s="56" t="s">
        <v>16</v>
      </c>
      <c r="F52" s="83"/>
      <c r="G52" s="56"/>
      <c r="H52" s="56" t="s">
        <v>17</v>
      </c>
      <c r="I52" s="56"/>
      <c r="K52" s="56" t="s">
        <v>13</v>
      </c>
      <c r="L52" s="71"/>
      <c r="M52" s="56"/>
      <c r="O52" s="56"/>
      <c r="P52" s="56"/>
      <c r="Q52" s="56"/>
      <c r="R52" s="56"/>
    </row>
    <row r="53" spans="1:20" s="55" customFormat="1" ht="12" x14ac:dyDescent="0.2">
      <c r="A53" s="154"/>
      <c r="B53" s="155"/>
      <c r="C53" s="155"/>
      <c r="D53" s="155"/>
      <c r="E53" s="155"/>
      <c r="F53" s="87"/>
      <c r="G53" s="53"/>
      <c r="H53" s="53"/>
      <c r="I53" s="53"/>
      <c r="J53" s="53"/>
      <c r="K53" s="53"/>
      <c r="L53" s="54"/>
      <c r="M53" s="53"/>
      <c r="N53" s="53"/>
      <c r="O53" s="53"/>
      <c r="P53" s="53"/>
      <c r="Q53" s="53"/>
      <c r="R53" s="53"/>
      <c r="S53" s="137"/>
      <c r="T53" s="137"/>
    </row>
    <row r="54" spans="1:20" s="55" customFormat="1" ht="12" x14ac:dyDescent="0.2">
      <c r="A54" s="86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52"/>
      <c r="M54" s="87"/>
      <c r="N54" s="51"/>
      <c r="O54" s="51"/>
      <c r="P54" s="51"/>
      <c r="Q54" s="87"/>
      <c r="R54" s="87"/>
      <c r="S54" s="137"/>
      <c r="T54" s="137"/>
    </row>
    <row r="55" spans="1:20" s="55" customFormat="1" ht="12" x14ac:dyDescent="0.2">
      <c r="A55" s="154"/>
      <c r="B55" s="155"/>
      <c r="C55" s="155"/>
      <c r="D55" s="155"/>
      <c r="E55" s="155"/>
      <c r="F55" s="87"/>
      <c r="G55" s="53"/>
      <c r="H55" s="53"/>
      <c r="I55" s="53"/>
      <c r="J55" s="53"/>
      <c r="K55" s="53"/>
      <c r="L55" s="54"/>
      <c r="M55" s="53"/>
      <c r="N55" s="53"/>
      <c r="O55" s="53"/>
      <c r="P55" s="53"/>
      <c r="Q55" s="53"/>
      <c r="R55" s="53"/>
      <c r="S55" s="137"/>
      <c r="T55" s="137"/>
    </row>
    <row r="56" spans="1:20" s="55" customFormat="1" ht="12" x14ac:dyDescent="0.2">
      <c r="A56" s="154"/>
      <c r="B56" s="155"/>
      <c r="C56" s="155"/>
      <c r="D56" s="155"/>
      <c r="E56" s="155"/>
      <c r="F56" s="87"/>
      <c r="G56" s="53"/>
      <c r="H56" s="53"/>
      <c r="I56" s="53"/>
      <c r="J56" s="53"/>
      <c r="K56" s="53"/>
      <c r="L56" s="54"/>
      <c r="M56" s="53"/>
      <c r="N56" s="53"/>
      <c r="O56" s="53"/>
      <c r="P56" s="53"/>
      <c r="Q56" s="53"/>
      <c r="R56" s="53"/>
      <c r="S56" s="137"/>
      <c r="T56" s="137"/>
    </row>
    <row r="57" spans="1:20" s="57" customFormat="1" ht="12" x14ac:dyDescent="0.2">
      <c r="A57" s="72"/>
      <c r="B57" s="58"/>
      <c r="C57" s="58"/>
      <c r="D57" s="58"/>
      <c r="E57" s="58" t="s">
        <v>48</v>
      </c>
      <c r="F57" s="84"/>
      <c r="G57" s="58"/>
      <c r="H57" s="58" t="s">
        <v>50</v>
      </c>
      <c r="I57" s="58"/>
      <c r="J57" s="58"/>
      <c r="K57" s="58" t="s">
        <v>52</v>
      </c>
      <c r="L57" s="73"/>
      <c r="M57" s="58"/>
      <c r="O57" s="58"/>
      <c r="P57" s="58"/>
      <c r="Q57" s="58"/>
      <c r="R57" s="58"/>
    </row>
    <row r="58" spans="1:20" ht="13.5" thickBot="1" x14ac:dyDescent="0.25">
      <c r="A58" s="74"/>
      <c r="B58" s="75"/>
      <c r="C58" s="75"/>
      <c r="D58" s="75"/>
      <c r="E58" s="75"/>
      <c r="F58" s="85"/>
      <c r="G58" s="75"/>
      <c r="H58" s="75"/>
      <c r="I58" s="75"/>
      <c r="J58" s="75"/>
      <c r="K58" s="75"/>
      <c r="L58" s="76"/>
      <c r="Q58" s="64"/>
      <c r="R58" s="64"/>
      <c r="S58" s="64"/>
      <c r="T58" s="64"/>
    </row>
    <row r="59" spans="1:20" ht="13.5" thickTop="1" x14ac:dyDescent="0.2">
      <c r="Q59" s="64"/>
      <c r="R59" s="64"/>
      <c r="S59" s="64"/>
      <c r="T59" s="64"/>
    </row>
    <row r="60" spans="1:20" x14ac:dyDescent="0.2">
      <c r="Q60" s="64"/>
      <c r="R60" s="64"/>
      <c r="S60" s="64"/>
      <c r="T60" s="64"/>
    </row>
    <row r="61" spans="1:20" x14ac:dyDescent="0.2">
      <c r="Q61" s="64"/>
      <c r="R61" s="64"/>
      <c r="S61" s="64"/>
      <c r="T61" s="64"/>
    </row>
    <row r="62" spans="1:20" x14ac:dyDescent="0.2">
      <c r="Q62" s="64"/>
      <c r="R62" s="64"/>
      <c r="S62" s="64"/>
      <c r="T62" s="64"/>
    </row>
  </sheetData>
  <mergeCells count="30">
    <mergeCell ref="A14:L14"/>
    <mergeCell ref="A1:L1"/>
    <mergeCell ref="A2:L2"/>
    <mergeCell ref="A3:L3"/>
    <mergeCell ref="A4:L4"/>
    <mergeCell ref="A5:L5"/>
    <mergeCell ref="A6:L6"/>
    <mergeCell ref="A7:L7"/>
    <mergeCell ref="A9:L9"/>
    <mergeCell ref="A10:L10"/>
    <mergeCell ref="A12:L12"/>
    <mergeCell ref="A13:L13"/>
    <mergeCell ref="K24:K25"/>
    <mergeCell ref="L24:L25"/>
    <mergeCell ref="A53:E53"/>
    <mergeCell ref="A18:F18"/>
    <mergeCell ref="G18:L18"/>
    <mergeCell ref="J19:L19"/>
    <mergeCell ref="A24:A25"/>
    <mergeCell ref="B24:B25"/>
    <mergeCell ref="C24:C25"/>
    <mergeCell ref="D24:D25"/>
    <mergeCell ref="E24:E25"/>
    <mergeCell ref="F24:F25"/>
    <mergeCell ref="G24:G25"/>
    <mergeCell ref="A55:E55"/>
    <mergeCell ref="A56:E56"/>
    <mergeCell ref="H24:H25"/>
    <mergeCell ref="I24:I25"/>
    <mergeCell ref="J24:J25"/>
  </mergeCells>
  <pageMargins left="0.7" right="0.7" top="0.75" bottom="0.75" header="0.3" footer="0.3"/>
  <pageSetup paperSize="9" scale="53" orientation="portrait" r:id="rId1"/>
  <headerFooter>
    <oddHeader>&amp;CПротокол - групповая гонка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Девушки 15-16 лет</vt:lpstr>
      <vt:lpstr>Юноши 15-16 лет</vt:lpstr>
      <vt:lpstr>Юниорки 17-18 лет</vt:lpstr>
      <vt:lpstr>Юниоры 17-18 лет</vt:lpstr>
      <vt:lpstr>'Девушки 15-16 лет'!Область_печати</vt:lpstr>
      <vt:lpstr>'Юниорки 17-18 лет'!Область_печати</vt:lpstr>
      <vt:lpstr>'Юниоры 17-18 лет'!Область_печати</vt:lpstr>
      <vt:lpstr>'Юноши 15-16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Diakov</cp:lastModifiedBy>
  <cp:lastPrinted>2025-06-10T08:15:29Z</cp:lastPrinted>
  <dcterms:created xsi:type="dcterms:W3CDTF">1996-10-08T23:32:33Z</dcterms:created>
  <dcterms:modified xsi:type="dcterms:W3CDTF">2025-06-10T09:31:39Z</dcterms:modified>
</cp:coreProperties>
</file>