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Lookin/Downloads/"/>
    </mc:Choice>
  </mc:AlternateContent>
  <xr:revisionPtr revIDLastSave="0" documentId="13_ncr:1_{C9FD9E97-68E1-3646-B60E-12C868737ACA}" xr6:coauthVersionLast="45" xr6:coauthVersionMax="45" xr10:uidLastSave="{00000000-0000-0000-0000-000000000000}"/>
  <bookViews>
    <workbookView xWindow="0" yWindow="460" windowWidth="26280" windowHeight="21920" tabRatio="789" xr2:uid="{00000000-000D-0000-FFFF-FFFF00000000}"/>
  </bookViews>
  <sheets>
    <sheet name="групп гонка" sheetId="87" r:id="rId1"/>
  </sheets>
  <definedNames>
    <definedName name="_xlnm.Print_Titles" localSheetId="0">'групп гонка'!$21:$22</definedName>
    <definedName name="_xlnm.Print_Area" localSheetId="0">'групп гонка'!$A$1:$M$102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5" i="87" l="1"/>
  <c r="J54" i="87"/>
  <c r="J53" i="87"/>
  <c r="J52" i="87"/>
  <c r="J51" i="87"/>
  <c r="J50" i="87"/>
  <c r="J49" i="87"/>
  <c r="J48" i="87"/>
  <c r="J47" i="87"/>
  <c r="J46" i="87"/>
  <c r="J45" i="87"/>
  <c r="J44" i="87"/>
  <c r="J43" i="87"/>
  <c r="J42" i="87"/>
  <c r="J41" i="87"/>
  <c r="J40" i="87"/>
  <c r="J39" i="87"/>
  <c r="J38" i="87"/>
  <c r="J37" i="87"/>
  <c r="J36" i="87"/>
  <c r="J35" i="87"/>
  <c r="J34" i="87"/>
  <c r="J33" i="87"/>
  <c r="J32" i="87"/>
  <c r="J31" i="87"/>
  <c r="J30" i="87"/>
  <c r="J29" i="87"/>
  <c r="J28" i="87"/>
  <c r="J27" i="87"/>
  <c r="J26" i="87"/>
  <c r="J25" i="87"/>
  <c r="J24" i="87"/>
  <c r="K23" i="87" l="1"/>
  <c r="K24" i="87"/>
  <c r="K25" i="87"/>
  <c r="K27" i="87"/>
  <c r="K28" i="87"/>
  <c r="K29" i="87"/>
  <c r="K30" i="87"/>
  <c r="K31" i="87"/>
  <c r="K32" i="87"/>
  <c r="K33" i="87"/>
  <c r="K34" i="87"/>
  <c r="K35" i="87"/>
  <c r="K36" i="87"/>
  <c r="K37" i="87"/>
  <c r="K38" i="87"/>
  <c r="K39" i="87"/>
  <c r="K40" i="87"/>
  <c r="K41" i="87"/>
  <c r="K42" i="87"/>
  <c r="K43" i="87"/>
  <c r="K44" i="87"/>
  <c r="K45" i="87"/>
  <c r="K46" i="87"/>
  <c r="K47" i="87"/>
  <c r="K48" i="87"/>
  <c r="K49" i="87"/>
  <c r="K50" i="87"/>
  <c r="K51" i="87"/>
  <c r="K52" i="87"/>
  <c r="K53" i="87"/>
  <c r="K54" i="87"/>
  <c r="K55" i="87"/>
  <c r="K56" i="87"/>
  <c r="K57" i="87"/>
  <c r="K58" i="87"/>
  <c r="K59" i="87"/>
  <c r="K60" i="87"/>
  <c r="K61" i="87"/>
  <c r="K62" i="87"/>
  <c r="K63" i="87"/>
  <c r="K64" i="87"/>
  <c r="K65" i="87"/>
  <c r="K66" i="87"/>
  <c r="K67" i="87"/>
  <c r="K68" i="87"/>
  <c r="K69" i="87"/>
  <c r="K70" i="87"/>
  <c r="K71" i="87"/>
  <c r="K72" i="87"/>
  <c r="K73" i="87"/>
  <c r="K74" i="87"/>
  <c r="K75" i="87"/>
  <c r="K76" i="87"/>
  <c r="K77" i="87"/>
  <c r="K78" i="87"/>
  <c r="K79" i="87"/>
  <c r="K80" i="87"/>
  <c r="K81" i="87"/>
  <c r="K26" i="87"/>
</calcChain>
</file>

<file path=xl/sharedStrings.xml><?xml version="1.0" encoding="utf-8"?>
<sst xmlns="http://schemas.openxmlformats.org/spreadsheetml/2006/main" count="311" uniqueCount="166">
  <si>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</si>
  <si>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</si>
  <si>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</si>
  <si>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</si>
  <si>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</si>
  <si>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</si>
  <si>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</si>
  <si>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</si>
  <si>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</si>
  <si>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</si>
  <si>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</si>
  <si>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</si>
  <si>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</si>
  <si>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</si>
  <si>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</si>
  <si>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</si>
  <si>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</si>
  <si>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</si>
  <si>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</si>
  <si>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</si>
  <si>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</si>
  <si>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</si>
  <si>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</si>
  <si>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</si>
  <si>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НФ</t>
  </si>
  <si>
    <t>НС</t>
  </si>
  <si>
    <t>СКОРОСТЬ км/ч</t>
  </si>
  <si>
    <t>Санкт-Петербург</t>
  </si>
  <si>
    <t>МС</t>
  </si>
  <si>
    <t xml:space="preserve"> НАЗВАНИЕ ТРАССЫ / РЕГ. НОМЕР:</t>
  </si>
  <si>
    <t xml:space="preserve"> МАКСИМАЛЬНЫЙ ПЕРЕПАД (HD):</t>
  </si>
  <si>
    <t xml:space="preserve"> СУММА ПЕРЕПАДОВ (ТС):</t>
  </si>
  <si>
    <t xml:space="preserve"> ДЛИНА КРУГА/КРУГОВ:</t>
  </si>
  <si>
    <t>ВЫПОЛНЕНИЕ НТУ ЕВСК</t>
  </si>
  <si>
    <t>ОТСТАВАНИЕ</t>
  </si>
  <si>
    <t>Московская область</t>
  </si>
  <si>
    <t>ЧЕМПИОНАТ РОССИИ</t>
  </si>
  <si>
    <t>КАСЕНОВА Карина</t>
  </si>
  <si>
    <t>Москва</t>
  </si>
  <si>
    <t>ДЕЙКО Ольга</t>
  </si>
  <si>
    <t>ЧЕРНЫШОВА Галина</t>
  </si>
  <si>
    <t>ЛИХАНОВА Марина</t>
  </si>
  <si>
    <t>ИВАНОВА Ирина</t>
  </si>
  <si>
    <t>КИРИЛЛОВА Полина</t>
  </si>
  <si>
    <t>ОСОВИНА Ксения</t>
  </si>
  <si>
    <t>СЫРАДОЕВА Маргарита</t>
  </si>
  <si>
    <t>МЕХТИЕВА Гюнель</t>
  </si>
  <si>
    <t>№ ВРВС</t>
  </si>
  <si>
    <t>№ ЕКП 2020</t>
  </si>
  <si>
    <t>ЖЕНЩИНЫ</t>
  </si>
  <si>
    <t>Правительство Самарской области</t>
  </si>
  <si>
    <t>Федерация велосипедного спорта Самарской области</t>
  </si>
  <si>
    <t>Температура</t>
  </si>
  <si>
    <t>+(12,0 - 13,0)</t>
  </si>
  <si>
    <t>Влажность</t>
  </si>
  <si>
    <t>Осадки</t>
  </si>
  <si>
    <t>н. дождь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</si>
  <si>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</si>
  <si>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</si>
  <si>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</si>
  <si>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</si>
  <si>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</si>
  <si>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</si>
  <si>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</si>
  <si>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</si>
  <si>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</si>
  <si>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0</t>
  </si>
  <si>
    <t>Дисквалифицировано</t>
  </si>
  <si>
    <t>шоссе - групповая гонка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</si>
  <si>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Самара</t>
    </r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</si>
  <si>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8ч 30м </t>
    </r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</si>
  <si>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16 АВГУСТА 2020 ГОДА</t>
    </r>
  </si>
  <si>
    <t>ДАТА РОЖД.</t>
  </si>
  <si>
    <t xml:space="preserve">ВОСТРУХИН М.Н. (ВК, г. САРАТОВ) </t>
  </si>
  <si>
    <t xml:space="preserve">ВЛАСКИНА Е.В. (ВК, г. САМАРА) </t>
  </si>
  <si>
    <t xml:space="preserve">АЗАРОВ С.С. (ВК, САНКТ-ПЕТЕРБУРГ) </t>
  </si>
  <si>
    <t>Министерство спорта Самарской области</t>
  </si>
  <si>
    <t>12,0 км /10</t>
  </si>
  <si>
    <t>120 км / пл.В.В.Куйбышева</t>
  </si>
  <si>
    <t>12,0 км/ч (с/з)</t>
  </si>
  <si>
    <t>6</t>
  </si>
  <si>
    <t>36</t>
  </si>
  <si>
    <t>17</t>
  </si>
  <si>
    <t>2</t>
  </si>
  <si>
    <t>UCI ID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</si>
  <si>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12ч 11м</t>
    </r>
  </si>
  <si>
    <t>Предупреждение ст.2.12.007 п.3.5.2 - невидимый номер</t>
  </si>
  <si>
    <t>0080601611Я</t>
  </si>
  <si>
    <t>КЛИМОВА Диана</t>
  </si>
  <si>
    <t>Тульская область, Тюменская область</t>
  </si>
  <si>
    <t>СТУДЕНИКИНА Наталья</t>
  </si>
  <si>
    <t>КРЫЛОВА Седа</t>
  </si>
  <si>
    <t>Санкт-Петербург, Краснодарский край</t>
  </si>
  <si>
    <t>ГАРЕЕВА Айгуль</t>
  </si>
  <si>
    <t>Республика Башкортостан</t>
  </si>
  <si>
    <t>ОШУРКОВА Елизавета</t>
  </si>
  <si>
    <t>Республика Адыгея</t>
  </si>
  <si>
    <t>ДРОНОВА Тамара</t>
  </si>
  <si>
    <t>ХАТУНЦЕВА Гульназ</t>
  </si>
  <si>
    <t>Псковская область</t>
  </si>
  <si>
    <t>ЧУРЕНКОВА Таисия</t>
  </si>
  <si>
    <t>АРЧИБАСОВА Елизавета</t>
  </si>
  <si>
    <t>ГОГОЛЕВА Елена</t>
  </si>
  <si>
    <t>Самарская область</t>
  </si>
  <si>
    <t>ТРЕТЬЯКОВА Евгения</t>
  </si>
  <si>
    <t>Свердловская область</t>
  </si>
  <si>
    <t>ЛУКАШЕНКО Анастасия</t>
  </si>
  <si>
    <t>МАЛЬКОВА Дарья</t>
  </si>
  <si>
    <t>Санкт-Петербург, Москва</t>
  </si>
  <si>
    <t>УВАРОВА Марина</t>
  </si>
  <si>
    <t>СЪЕДИНА Александра</t>
  </si>
  <si>
    <t>Хабаровский край</t>
  </si>
  <si>
    <t>ГОЛЯЕВА Валерия</t>
  </si>
  <si>
    <t>РОСТОВЦЕВА Мария</t>
  </si>
  <si>
    <t>Тульская область</t>
  </si>
  <si>
    <t>АНТОШИНА Татьяна</t>
  </si>
  <si>
    <t>Республика Татарстан</t>
  </si>
  <si>
    <t>Санкт-Петербург, Воронежская область</t>
  </si>
  <si>
    <t>БАЙДАК Анна</t>
  </si>
  <si>
    <t>Ростовская область</t>
  </si>
  <si>
    <t>ЖАПАРОВА Регина</t>
  </si>
  <si>
    <t>СТАРОДУБОВА Валентина</t>
  </si>
  <si>
    <t>ГОЛОВАСТОВА Екатерина</t>
  </si>
  <si>
    <t>ЗАХАРКИНА Валерия</t>
  </si>
  <si>
    <t>СТЕПАНОВА Дарья</t>
  </si>
  <si>
    <t>Омская область, Тюменская область</t>
  </si>
  <si>
    <t>ЧУРСИНА Анвстасия</t>
  </si>
  <si>
    <t>Республика Бурятия, Забайкальский край</t>
  </si>
  <si>
    <t>РЫЦЕВА Алена</t>
  </si>
  <si>
    <t>БЕЛОУСОВА Екатерина</t>
  </si>
  <si>
    <t>МИЛЯЕВА Мария</t>
  </si>
  <si>
    <t>Санкт-Петербург, Свердловская область</t>
  </si>
  <si>
    <t>ЩЕРБАКОВА Анастасия</t>
  </si>
  <si>
    <t>ПАВЛОВА Татьяна</t>
  </si>
  <si>
    <t>КАЛЯЛИНА Анастасия</t>
  </si>
  <si>
    <t>ЕВДОКИМОВА Александра</t>
  </si>
  <si>
    <t>ШИРЯВСКОВА Виктория</t>
  </si>
  <si>
    <t>ГРУМАНДЬ Кристина</t>
  </si>
  <si>
    <t>НИКИШИНА Ольга</t>
  </si>
  <si>
    <t>ФАЙЗУЛИНА Гульнара</t>
  </si>
  <si>
    <t>ЧЕКУШКИНА Ксения</t>
  </si>
  <si>
    <t>ХАЙРУЛЛИНА Эльвира</t>
  </si>
  <si>
    <t>Челябинская область</t>
  </si>
  <si>
    <t>МОЛОВСТВОВА Валентина</t>
  </si>
  <si>
    <t>ГОРДЕЕВА Дарья</t>
  </si>
  <si>
    <t>ДУЮНОВА Ксения</t>
  </si>
  <si>
    <t>Удмуртская Республика</t>
  </si>
  <si>
    <t>ЧИРКОВА Софья</t>
  </si>
  <si>
    <t>МИРОЛЮБОВА Анна</t>
  </si>
  <si>
    <t>ПОНЕТАЙКИНА Анастасия</t>
  </si>
  <si>
    <t>ИНЕВАТКИНА Елизавета</t>
  </si>
  <si>
    <t>ПАНИНА Татьяна</t>
  </si>
  <si>
    <t>КОНОРЕВА Карина</t>
  </si>
  <si>
    <t>Курская область</t>
  </si>
  <si>
    <t>ПЛЯСКИНА Анастасия</t>
  </si>
  <si>
    <t>Иркутская область, Новосибирская область</t>
  </si>
  <si>
    <t>ЛЕОНОВА Елена</t>
  </si>
  <si>
    <t>Ульяновская область</t>
  </si>
  <si>
    <t>КАЛУГИНА Елена</t>
  </si>
  <si>
    <t>Новосибирская область, Омская область</t>
  </si>
  <si>
    <t>НОВОЛОДСКАЯ Мария</t>
  </si>
  <si>
    <t>Санкт-Петербург, Московская область</t>
  </si>
  <si>
    <t>ЗОТЕЕВА Алена</t>
  </si>
  <si>
    <t>МАЛОМУРА Екатерина</t>
  </si>
  <si>
    <t>Забайкальский край</t>
  </si>
  <si>
    <t>1 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</si>
</sst>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0.000"/>
  </numFmts>
  <fonts count="23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143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1" fontId="8" fillId="0" borderId="0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12" fillId="2" borderId="5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1" fontId="5" fillId="0" borderId="5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right" vertical="center"/>
    </xf>
    <xf numFmtId="0" fontId="16" fillId="0" borderId="8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1" fontId="5" fillId="0" borderId="41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vertical="center" wrapText="1"/>
    </xf>
    <xf numFmtId="0" fontId="5" fillId="0" borderId="0" xfId="0" applyFont="1"/>
    <xf numFmtId="0" fontId="12" fillId="0" borderId="12" xfId="0" applyFont="1" applyBorder="1" applyAlignment="1">
      <alignment vertical="center"/>
    </xf>
    <xf numFmtId="0" fontId="5" fillId="0" borderId="2" xfId="0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justify"/>
    </xf>
    <xf numFmtId="1" fontId="19" fillId="0" borderId="8" xfId="9" applyNumberFormat="1" applyFont="1" applyFill="1" applyBorder="1" applyAlignment="1">
      <alignment horizontal="center" vertical="center" wrapText="1"/>
    </xf>
    <xf numFmtId="0" fontId="20" fillId="0" borderId="8" xfId="9" applyFont="1" applyFill="1" applyBorder="1" applyAlignment="1">
      <alignment vertical="center" wrapText="1"/>
    </xf>
    <xf numFmtId="49" fontId="13" fillId="0" borderId="4" xfId="0" applyNumberFormat="1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49" fontId="13" fillId="0" borderId="5" xfId="0" applyNumberFormat="1" applyFont="1" applyBorder="1" applyAlignment="1">
      <alignment vertical="center"/>
    </xf>
    <xf numFmtId="49" fontId="13" fillId="0" borderId="17" xfId="0" applyNumberFormat="1" applyFont="1" applyBorder="1" applyAlignment="1">
      <alignment vertical="center"/>
    </xf>
    <xf numFmtId="0" fontId="8" fillId="0" borderId="38" xfId="0" applyNumberFormat="1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" fontId="19" fillId="0" borderId="1" xfId="8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15" xfId="0" applyFont="1" applyBorder="1" applyAlignment="1">
      <alignment horizontal="right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6" xfId="0" applyNumberFormat="1" applyFont="1" applyFill="1" applyBorder="1" applyAlignment="1" applyProtection="1">
      <alignment horizontal="center" vertical="center"/>
    </xf>
    <xf numFmtId="0" fontId="16" fillId="0" borderId="27" xfId="0" applyNumberFormat="1" applyFont="1" applyFill="1" applyBorder="1" applyAlignment="1" applyProtection="1">
      <alignment horizontal="center" vertical="center" wrapText="1"/>
    </xf>
    <xf numFmtId="0" fontId="16" fillId="0" borderId="19" xfId="0" applyNumberFormat="1" applyFont="1" applyFill="1" applyBorder="1" applyAlignment="1" applyProtection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9" fillId="0" borderId="23" xfId="9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21" fontId="16" fillId="0" borderId="1" xfId="0" applyNumberFormat="1" applyFont="1" applyBorder="1" applyAlignment="1">
      <alignment horizontal="center" vertical="center"/>
    </xf>
    <xf numFmtId="45" fontId="16" fillId="0" borderId="26" xfId="0" applyNumberFormat="1" applyFont="1" applyBorder="1" applyAlignment="1">
      <alignment horizontal="center" vertical="center"/>
    </xf>
    <xf numFmtId="45" fontId="16" fillId="0" borderId="1" xfId="0" applyNumberFormat="1" applyFont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165" fontId="16" fillId="0" borderId="34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1" fontId="19" fillId="0" borderId="34" xfId="8" applyNumberFormat="1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left" vertical="center" wrapText="1"/>
    </xf>
    <xf numFmtId="164" fontId="16" fillId="0" borderId="34" xfId="0" applyNumberFormat="1" applyFont="1" applyFill="1" applyBorder="1" applyAlignment="1">
      <alignment horizontal="center" vertical="center" wrapText="1"/>
    </xf>
    <xf numFmtId="0" fontId="19" fillId="0" borderId="34" xfId="9" applyFont="1" applyFill="1" applyBorder="1" applyAlignment="1">
      <alignment vertical="center" wrapText="1"/>
    </xf>
    <xf numFmtId="21" fontId="16" fillId="0" borderId="34" xfId="0" applyNumberFormat="1" applyFont="1" applyBorder="1" applyAlignment="1">
      <alignment horizontal="center" vertical="center"/>
    </xf>
    <xf numFmtId="165" fontId="16" fillId="0" borderId="28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9" fontId="13" fillId="0" borderId="5" xfId="0" applyNumberFormat="1" applyFont="1" applyBorder="1" applyAlignment="1">
      <alignment horizontal="right" vertical="center"/>
    </xf>
    <xf numFmtId="0" fontId="21" fillId="0" borderId="19" xfId="0" applyNumberFormat="1" applyFont="1" applyFill="1" applyBorder="1" applyAlignment="1" applyProtection="1">
      <alignment horizontal="center" vertical="center" wrapText="1"/>
    </xf>
    <xf numFmtId="164" fontId="16" fillId="0" borderId="34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4" xfId="3" applyFont="1" applyFill="1" applyBorder="1" applyAlignment="1">
      <alignment horizontal="center" vertical="center" wrapText="1"/>
    </xf>
    <xf numFmtId="0" fontId="6" fillId="2" borderId="29" xfId="3" applyFont="1" applyFill="1" applyBorder="1" applyAlignment="1">
      <alignment horizontal="center" vertical="center" wrapText="1"/>
    </xf>
    <xf numFmtId="1" fontId="6" fillId="2" borderId="34" xfId="3" applyNumberFormat="1" applyFont="1" applyFill="1" applyBorder="1" applyAlignment="1">
      <alignment horizontal="center" vertical="center" wrapText="1"/>
    </xf>
    <xf numFmtId="1" fontId="6" fillId="2" borderId="29" xfId="3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6" fillId="2" borderId="35" xfId="3" applyFont="1" applyFill="1" applyBorder="1" applyAlignment="1">
      <alignment horizontal="center" vertical="center" wrapText="1"/>
    </xf>
    <xf numFmtId="0" fontId="6" fillId="2" borderId="31" xfId="3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Стартовый протокол Смирнов_20101106_Results" xfId="3" xr:uid="{00000000-0005-0000-0000-000009000000}"/>
    <cellStyle name="Обычный_ID4938_RS" xfId="8" xr:uid="{00000000-0005-0000-0000-000007000000}"/>
    <cellStyle name="Обычный_ID4938_RS_1" xfId="9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517076</xdr:colOff>
      <xdr:row>0</xdr:row>
      <xdr:rowOff>105835</xdr:rowOff>
    </xdr:from>
    <xdr:to>
      <xdr:col>3</xdr:col>
      <xdr:colOff>709086</xdr:colOff>
      <xdr:row>4</xdr:row>
      <xdr:rowOff>131909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8409" y="105835"/>
          <a:ext cx="1081010" cy="8727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403679</xdr:colOff>
      <xdr:row>4</xdr:row>
      <xdr:rowOff>83545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7129" cy="917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R101"/>
  <sheetViews>
    <sheetView tabSelected="1" topLeftCell="A54" zoomScaleNormal="100" zoomScaleSheetLayoutView="90" workbookViewId="0">
      <selection activeCell="F85" sqref="F85"/>
    </sheetView>
  </sheetViews>
  <sheetFormatPr baseColWidth="10" defaultColWidth="9.1640625" defaultRowHeight="14"/>
  <cols>
    <col min="1" max="1" width="7" style="1" customWidth="1"/>
    <col min="2" max="2" width="7" style="23" customWidth="1"/>
    <col min="3" max="3" width="13.33203125" style="23" customWidth="1"/>
    <col min="4" max="4" width="11.33203125" style="20" customWidth="1"/>
    <col min="5" max="5" width="27.5" style="1" customWidth="1"/>
    <col min="6" max="6" width="11.6640625" style="1" customWidth="1"/>
    <col min="7" max="7" width="7.6640625" style="1" customWidth="1"/>
    <col min="8" max="8" width="25" style="1" customWidth="1"/>
    <col min="9" max="9" width="10.5" style="1" customWidth="1"/>
    <col min="10" max="10" width="12" style="1" customWidth="1"/>
    <col min="11" max="11" width="10.5" style="1" customWidth="1"/>
    <col min="12" max="12" width="12.6640625" style="1" customWidth="1"/>
    <col min="13" max="13" width="25.6640625" style="1" customWidth="1"/>
    <col min="14" max="16384" width="9.1640625" style="1"/>
  </cols>
  <sheetData>
    <row r="1" spans="1:18" ht="15.7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8" ht="15.75" customHeight="1">
      <c r="A2" s="104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8" ht="15.75" customHeight="1">
      <c r="A3" s="104" t="s">
        <v>76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8" ht="19">
      <c r="A4" s="104" t="s">
        <v>11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8" ht="19">
      <c r="A5" s="104" t="s">
        <v>51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P5" s="45"/>
    </row>
    <row r="6" spans="1:18" s="2" customFormat="1" ht="29">
      <c r="A6" s="105" t="s">
        <v>36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R6" s="45"/>
    </row>
    <row r="7" spans="1:18" s="2" customFormat="1" ht="18" customHeight="1">
      <c r="A7" s="103" t="s">
        <v>18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</row>
    <row r="8" spans="1:18" s="2" customFormat="1" ht="4.5" customHeight="1" thickBo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8" ht="19.5" customHeight="1" thickTop="1">
      <c r="A9" s="106" t="s">
        <v>23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8"/>
    </row>
    <row r="10" spans="1:18" ht="18" customHeight="1">
      <c r="A10" s="118" t="s">
        <v>68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20"/>
    </row>
    <row r="11" spans="1:18" ht="19.5" customHeight="1">
      <c r="A11" s="118" t="s">
        <v>49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20"/>
    </row>
    <row r="12" spans="1:18" ht="5.25" customHeight="1">
      <c r="A12" s="27"/>
      <c r="B12" s="3"/>
      <c r="C12" s="3"/>
      <c r="D12" s="17"/>
      <c r="E12" s="3"/>
      <c r="F12" s="3"/>
      <c r="G12" s="3"/>
      <c r="H12" s="3"/>
      <c r="I12" s="3"/>
      <c r="J12" s="3"/>
      <c r="K12" s="3"/>
      <c r="L12" s="3"/>
      <c r="M12" s="28"/>
    </row>
    <row r="13" spans="1:18" ht="16">
      <c r="A13" s="46" t="s">
        <v>69</v>
      </c>
      <c r="B13" s="40"/>
      <c r="C13" s="40"/>
      <c r="D13" s="18"/>
      <c r="E13" s="47"/>
      <c r="F13" s="6"/>
      <c r="G13" s="6"/>
      <c r="H13" s="7" t="s">
        <v>70</v>
      </c>
      <c r="I13" s="6"/>
      <c r="J13" s="6"/>
      <c r="K13" s="6"/>
      <c r="L13" s="66" t="s">
        <v>47</v>
      </c>
      <c r="M13" s="67" t="s">
        <v>87</v>
      </c>
    </row>
    <row r="14" spans="1:18" ht="16">
      <c r="A14" s="29" t="s">
        <v>71</v>
      </c>
      <c r="B14" s="22"/>
      <c r="C14" s="22"/>
      <c r="D14" s="19"/>
      <c r="E14" s="8"/>
      <c r="F14" s="8"/>
      <c r="G14" s="8"/>
      <c r="H14" s="9" t="s">
        <v>85</v>
      </c>
      <c r="I14" s="8"/>
      <c r="J14" s="8"/>
      <c r="K14" s="8"/>
      <c r="L14" s="68" t="s">
        <v>48</v>
      </c>
      <c r="M14" s="69">
        <v>10895</v>
      </c>
    </row>
    <row r="15" spans="1:18" ht="15">
      <c r="A15" s="109" t="s">
        <v>10</v>
      </c>
      <c r="B15" s="110"/>
      <c r="C15" s="110"/>
      <c r="D15" s="110"/>
      <c r="E15" s="110"/>
      <c r="F15" s="110"/>
      <c r="G15" s="110"/>
      <c r="H15" s="111"/>
      <c r="I15" s="33" t="s">
        <v>1</v>
      </c>
      <c r="J15" s="32"/>
      <c r="K15" s="32"/>
      <c r="L15" s="32"/>
      <c r="M15" s="34"/>
    </row>
    <row r="16" spans="1:18" ht="15">
      <c r="A16" s="30" t="s">
        <v>19</v>
      </c>
      <c r="B16" s="24"/>
      <c r="C16" s="24"/>
      <c r="D16" s="21"/>
      <c r="E16" s="14"/>
      <c r="F16" s="15"/>
      <c r="G16" s="14"/>
      <c r="H16" s="16"/>
      <c r="I16" s="13" t="s">
        <v>29</v>
      </c>
      <c r="J16" s="10"/>
      <c r="K16" s="10"/>
      <c r="L16" s="10"/>
      <c r="M16" s="31" t="s">
        <v>78</v>
      </c>
    </row>
    <row r="17" spans="1:14" ht="15">
      <c r="A17" s="30" t="s">
        <v>20</v>
      </c>
      <c r="B17" s="24"/>
      <c r="C17" s="24"/>
      <c r="D17" s="21"/>
      <c r="E17" s="12"/>
      <c r="F17" s="15"/>
      <c r="G17" s="14"/>
      <c r="H17" s="16" t="s">
        <v>73</v>
      </c>
      <c r="I17" s="13" t="s">
        <v>30</v>
      </c>
      <c r="J17" s="10"/>
      <c r="K17" s="10"/>
      <c r="L17" s="10"/>
      <c r="M17" s="31"/>
    </row>
    <row r="18" spans="1:14" ht="15">
      <c r="A18" s="30" t="s">
        <v>21</v>
      </c>
      <c r="B18" s="24"/>
      <c r="C18" s="24"/>
      <c r="D18" s="21"/>
      <c r="E18" s="12"/>
      <c r="F18" s="15"/>
      <c r="G18" s="14"/>
      <c r="H18" s="16" t="s">
        <v>74</v>
      </c>
      <c r="I18" s="13" t="s">
        <v>31</v>
      </c>
      <c r="J18" s="10"/>
      <c r="K18" s="10"/>
      <c r="L18" s="10"/>
      <c r="M18" s="31"/>
    </row>
    <row r="19" spans="1:14" ht="16" thickBot="1">
      <c r="A19" s="30" t="s">
        <v>17</v>
      </c>
      <c r="B19" s="25"/>
      <c r="C19" s="25"/>
      <c r="D19" s="35"/>
      <c r="E19" s="11"/>
      <c r="F19" s="11"/>
      <c r="G19" s="11"/>
      <c r="H19" s="36" t="s">
        <v>75</v>
      </c>
      <c r="I19" s="13" t="s">
        <v>32</v>
      </c>
      <c r="J19" s="10"/>
      <c r="K19" s="10"/>
      <c r="L19" s="10"/>
      <c r="M19" s="31" t="s">
        <v>77</v>
      </c>
      <c r="N19" s="1">
        <v>120</v>
      </c>
    </row>
    <row r="20" spans="1:14" ht="9.75" customHeight="1" thickTop="1" thickBot="1">
      <c r="A20" s="57"/>
      <c r="B20" s="42"/>
      <c r="C20" s="42"/>
      <c r="D20" s="43"/>
      <c r="E20" s="41"/>
      <c r="F20" s="41"/>
      <c r="G20" s="41"/>
      <c r="H20" s="41"/>
      <c r="I20" s="41"/>
      <c r="J20" s="41"/>
      <c r="K20" s="41"/>
      <c r="L20" s="41"/>
      <c r="M20" s="58"/>
    </row>
    <row r="21" spans="1:14" s="4" customFormat="1" ht="21" customHeight="1" thickTop="1">
      <c r="A21" s="112" t="s">
        <v>7</v>
      </c>
      <c r="B21" s="114" t="s">
        <v>14</v>
      </c>
      <c r="C21" s="114" t="s">
        <v>84</v>
      </c>
      <c r="D21" s="116" t="s">
        <v>12</v>
      </c>
      <c r="E21" s="114" t="s">
        <v>2</v>
      </c>
      <c r="F21" s="114" t="s">
        <v>72</v>
      </c>
      <c r="G21" s="114" t="s">
        <v>9</v>
      </c>
      <c r="H21" s="129" t="s">
        <v>15</v>
      </c>
      <c r="I21" s="129" t="s">
        <v>8</v>
      </c>
      <c r="J21" s="114" t="s">
        <v>34</v>
      </c>
      <c r="K21" s="114" t="s">
        <v>26</v>
      </c>
      <c r="L21" s="131" t="s">
        <v>33</v>
      </c>
      <c r="M21" s="124" t="s">
        <v>16</v>
      </c>
    </row>
    <row r="22" spans="1:14" s="4" customFormat="1" ht="13.5" customHeight="1" thickBot="1">
      <c r="A22" s="113"/>
      <c r="B22" s="115"/>
      <c r="C22" s="115"/>
      <c r="D22" s="117"/>
      <c r="E22" s="115"/>
      <c r="F22" s="115"/>
      <c r="G22" s="115"/>
      <c r="H22" s="130"/>
      <c r="I22" s="130"/>
      <c r="J22" s="115"/>
      <c r="K22" s="115"/>
      <c r="L22" s="132"/>
      <c r="M22" s="125"/>
    </row>
    <row r="23" spans="1:14" s="5" customFormat="1" ht="26.25" customHeight="1" thickTop="1" thickBot="1">
      <c r="A23" s="70">
        <v>1</v>
      </c>
      <c r="B23" s="71">
        <v>32</v>
      </c>
      <c r="C23" s="91">
        <v>10009183557</v>
      </c>
      <c r="D23" s="92"/>
      <c r="E23" s="93" t="s">
        <v>88</v>
      </c>
      <c r="F23" s="101">
        <v>35346</v>
      </c>
      <c r="G23" s="94" t="s">
        <v>22</v>
      </c>
      <c r="H23" s="95" t="s">
        <v>89</v>
      </c>
      <c r="I23" s="96">
        <v>0.14542824074074076</v>
      </c>
      <c r="J23" s="84"/>
      <c r="K23" s="89">
        <f>IFERROR($N$19*3600/(HOUR(I23)*3600+MINUTE(I23)*60+SECOND(I23)),"")</f>
        <v>34.381217668125743</v>
      </c>
      <c r="L23" s="72" t="s">
        <v>28</v>
      </c>
      <c r="M23" s="73"/>
    </row>
    <row r="24" spans="1:14" s="5" customFormat="1" ht="26.25" customHeight="1" thickTop="1" thickBot="1">
      <c r="A24" s="64">
        <v>2</v>
      </c>
      <c r="B24" s="65">
        <v>20</v>
      </c>
      <c r="C24" s="81">
        <v>10009721505</v>
      </c>
      <c r="D24" s="62"/>
      <c r="E24" s="82" t="s">
        <v>90</v>
      </c>
      <c r="F24" s="101">
        <v>35616</v>
      </c>
      <c r="G24" s="63" t="s">
        <v>28</v>
      </c>
      <c r="H24" s="80" t="s">
        <v>35</v>
      </c>
      <c r="I24" s="83">
        <v>0.14577546296296295</v>
      </c>
      <c r="J24" s="85">
        <f>I24-$I$23</f>
        <v>3.4722222222219323E-4</v>
      </c>
      <c r="K24" s="90">
        <f t="shared" ref="K24:K25" si="0">IFERROR($N$19*3600/(HOUR(I24)*3600+MINUTE(I24)*60+SECOND(I24)),"")</f>
        <v>34.299325129019451</v>
      </c>
      <c r="L24" s="59" t="s">
        <v>28</v>
      </c>
      <c r="M24" s="74"/>
    </row>
    <row r="25" spans="1:14" s="5" customFormat="1" ht="26.25" customHeight="1" thickTop="1">
      <c r="A25" s="64">
        <v>3</v>
      </c>
      <c r="B25" s="65">
        <v>7</v>
      </c>
      <c r="C25" s="81">
        <v>10013919985</v>
      </c>
      <c r="D25" s="62"/>
      <c r="E25" s="82" t="s">
        <v>91</v>
      </c>
      <c r="F25" s="101">
        <v>34593</v>
      </c>
      <c r="G25" s="63" t="s">
        <v>28</v>
      </c>
      <c r="H25" s="80" t="s">
        <v>92</v>
      </c>
      <c r="I25" s="83">
        <v>0.14596064814814816</v>
      </c>
      <c r="J25" s="85">
        <f t="shared" ref="J25:J55" si="1">I25-$I$23</f>
        <v>5.3240740740739811E-4</v>
      </c>
      <c r="K25" s="90">
        <f t="shared" si="0"/>
        <v>34.255808421219569</v>
      </c>
      <c r="L25" s="59" t="s">
        <v>28</v>
      </c>
      <c r="M25" s="74"/>
    </row>
    <row r="26" spans="1:14" s="5" customFormat="1" ht="26.25" customHeight="1">
      <c r="A26" s="64">
        <v>4</v>
      </c>
      <c r="B26" s="65">
        <v>56</v>
      </c>
      <c r="C26" s="81">
        <v>10036037908</v>
      </c>
      <c r="D26" s="62"/>
      <c r="E26" s="82" t="s">
        <v>93</v>
      </c>
      <c r="F26" s="102">
        <v>37125</v>
      </c>
      <c r="G26" s="63" t="s">
        <v>64</v>
      </c>
      <c r="H26" s="80" t="s">
        <v>94</v>
      </c>
      <c r="I26" s="83">
        <v>0.14601851851851852</v>
      </c>
      <c r="J26" s="85">
        <f t="shared" si="1"/>
        <v>5.9027777777775903E-4</v>
      </c>
      <c r="K26" s="90">
        <f>IFERROR($N$19*3600/(HOUR(I26)*3600+MINUTE(I26)*60+SECOND(I26)),"")</f>
        <v>34.242232086239696</v>
      </c>
      <c r="L26" s="59" t="s">
        <v>28</v>
      </c>
      <c r="M26" s="74"/>
    </row>
    <row r="27" spans="1:14" s="5" customFormat="1" ht="26.25" customHeight="1">
      <c r="A27" s="64">
        <v>5</v>
      </c>
      <c r="B27" s="65">
        <v>5</v>
      </c>
      <c r="C27" s="81">
        <v>10023524807</v>
      </c>
      <c r="D27" s="62"/>
      <c r="E27" s="82" t="s">
        <v>46</v>
      </c>
      <c r="F27" s="102">
        <v>36182</v>
      </c>
      <c r="G27" s="63" t="s">
        <v>28</v>
      </c>
      <c r="H27" s="80" t="s">
        <v>27</v>
      </c>
      <c r="I27" s="83">
        <v>0.14601851851851852</v>
      </c>
      <c r="J27" s="85">
        <f t="shared" si="1"/>
        <v>5.9027777777775903E-4</v>
      </c>
      <c r="K27" s="90">
        <f t="shared" ref="K27:K81" si="2">IFERROR($N$19*3600/(HOUR(I27)*3600+MINUTE(I27)*60+SECOND(I27)),"")</f>
        <v>34.242232086239696</v>
      </c>
      <c r="L27" s="59" t="s">
        <v>28</v>
      </c>
      <c r="M27" s="74"/>
    </row>
    <row r="28" spans="1:14" s="5" customFormat="1" ht="26.25" customHeight="1">
      <c r="A28" s="64">
        <v>6</v>
      </c>
      <c r="B28" s="65">
        <v>45</v>
      </c>
      <c r="C28" s="81">
        <v>10006503832</v>
      </c>
      <c r="D28" s="62"/>
      <c r="E28" s="82" t="s">
        <v>95</v>
      </c>
      <c r="F28" s="102">
        <v>33408</v>
      </c>
      <c r="G28" s="63" t="s">
        <v>28</v>
      </c>
      <c r="H28" s="80" t="s">
        <v>96</v>
      </c>
      <c r="I28" s="83">
        <v>0.14601851851851852</v>
      </c>
      <c r="J28" s="85">
        <f t="shared" si="1"/>
        <v>5.9027777777775903E-4</v>
      </c>
      <c r="K28" s="90">
        <f t="shared" si="2"/>
        <v>34.242232086239696</v>
      </c>
      <c r="L28" s="59" t="s">
        <v>28</v>
      </c>
      <c r="M28" s="74"/>
    </row>
    <row r="29" spans="1:14" s="5" customFormat="1" ht="26.25" customHeight="1">
      <c r="A29" s="64">
        <v>7</v>
      </c>
      <c r="B29" s="65">
        <v>22</v>
      </c>
      <c r="C29" s="81">
        <v>10007272253</v>
      </c>
      <c r="D29" s="62"/>
      <c r="E29" s="82" t="s">
        <v>97</v>
      </c>
      <c r="F29" s="102">
        <v>34194</v>
      </c>
      <c r="G29" s="63" t="s">
        <v>22</v>
      </c>
      <c r="H29" s="80" t="s">
        <v>38</v>
      </c>
      <c r="I29" s="83">
        <v>0.14601851851851852</v>
      </c>
      <c r="J29" s="85">
        <f t="shared" si="1"/>
        <v>5.9027777777775903E-4</v>
      </c>
      <c r="K29" s="90">
        <f t="shared" si="2"/>
        <v>34.242232086239696</v>
      </c>
      <c r="L29" s="59" t="s">
        <v>28</v>
      </c>
      <c r="M29" s="74"/>
    </row>
    <row r="30" spans="1:14" s="5" customFormat="1" ht="26.25" customHeight="1">
      <c r="A30" s="64">
        <v>8</v>
      </c>
      <c r="B30" s="65">
        <v>24</v>
      </c>
      <c r="C30" s="81">
        <v>10007739974</v>
      </c>
      <c r="D30" s="62"/>
      <c r="E30" s="82" t="s">
        <v>98</v>
      </c>
      <c r="F30" s="102">
        <v>34445</v>
      </c>
      <c r="G30" s="63" t="s">
        <v>22</v>
      </c>
      <c r="H30" s="80" t="s">
        <v>38</v>
      </c>
      <c r="I30" s="83">
        <v>0.14608796296296298</v>
      </c>
      <c r="J30" s="85">
        <f t="shared" si="1"/>
        <v>6.5972222222221433E-4</v>
      </c>
      <c r="K30" s="90">
        <f t="shared" si="2"/>
        <v>34.225954682300745</v>
      </c>
      <c r="L30" s="59" t="s">
        <v>28</v>
      </c>
      <c r="M30" s="74"/>
    </row>
    <row r="31" spans="1:14" s="5" customFormat="1" ht="26.25" customHeight="1">
      <c r="A31" s="64">
        <v>9</v>
      </c>
      <c r="B31" s="65">
        <v>3</v>
      </c>
      <c r="C31" s="81">
        <v>10008696537</v>
      </c>
      <c r="D31" s="62"/>
      <c r="E31" s="82" t="s">
        <v>45</v>
      </c>
      <c r="F31" s="102">
        <v>34795</v>
      </c>
      <c r="G31" s="63" t="s">
        <v>28</v>
      </c>
      <c r="H31" s="80" t="s">
        <v>27</v>
      </c>
      <c r="I31" s="83">
        <v>0.1462037037037037</v>
      </c>
      <c r="J31" s="85">
        <f t="shared" si="1"/>
        <v>7.7546296296293615E-4</v>
      </c>
      <c r="K31" s="90">
        <f t="shared" si="2"/>
        <v>34.198860037998735</v>
      </c>
      <c r="L31" s="59" t="s">
        <v>28</v>
      </c>
      <c r="M31" s="74"/>
    </row>
    <row r="32" spans="1:14" s="5" customFormat="1" ht="26.25" customHeight="1">
      <c r="A32" s="64">
        <v>10</v>
      </c>
      <c r="B32" s="65">
        <v>1</v>
      </c>
      <c r="C32" s="81">
        <v>10023500858</v>
      </c>
      <c r="D32" s="62"/>
      <c r="E32" s="82" t="s">
        <v>42</v>
      </c>
      <c r="F32" s="102">
        <v>35854</v>
      </c>
      <c r="G32" s="63" t="s">
        <v>28</v>
      </c>
      <c r="H32" s="80" t="s">
        <v>99</v>
      </c>
      <c r="I32" s="83">
        <v>0.14624999999999999</v>
      </c>
      <c r="J32" s="85">
        <f t="shared" si="1"/>
        <v>8.2175925925923043E-4</v>
      </c>
      <c r="K32" s="90">
        <f t="shared" si="2"/>
        <v>34.188034188034187</v>
      </c>
      <c r="L32" s="59" t="s">
        <v>28</v>
      </c>
      <c r="M32" s="74"/>
    </row>
    <row r="33" spans="1:13" s="5" customFormat="1" ht="26.25" customHeight="1">
      <c r="A33" s="64">
        <v>11</v>
      </c>
      <c r="B33" s="65">
        <v>8</v>
      </c>
      <c r="C33" s="81">
        <v>10010179021</v>
      </c>
      <c r="D33" s="62"/>
      <c r="E33" s="82" t="s">
        <v>37</v>
      </c>
      <c r="F33" s="102">
        <v>35951</v>
      </c>
      <c r="G33" s="63" t="s">
        <v>28</v>
      </c>
      <c r="H33" s="80" t="s">
        <v>27</v>
      </c>
      <c r="I33" s="83">
        <v>0.14628472222222222</v>
      </c>
      <c r="J33" s="85">
        <f t="shared" si="1"/>
        <v>8.5648148148145808E-4</v>
      </c>
      <c r="K33" s="90">
        <f t="shared" si="2"/>
        <v>34.179919297412773</v>
      </c>
      <c r="L33" s="59" t="s">
        <v>28</v>
      </c>
      <c r="M33" s="74"/>
    </row>
    <row r="34" spans="1:13" s="5" customFormat="1" ht="26.25" customHeight="1">
      <c r="A34" s="64">
        <v>12</v>
      </c>
      <c r="B34" s="65">
        <v>13</v>
      </c>
      <c r="C34" s="81">
        <v>10036017393</v>
      </c>
      <c r="D34" s="62"/>
      <c r="E34" s="82" t="s">
        <v>100</v>
      </c>
      <c r="F34" s="102">
        <v>37128</v>
      </c>
      <c r="G34" s="63" t="s">
        <v>64</v>
      </c>
      <c r="H34" s="80" t="s">
        <v>27</v>
      </c>
      <c r="I34" s="83">
        <v>0.14652777777777778</v>
      </c>
      <c r="J34" s="85">
        <f t="shared" si="1"/>
        <v>1.0995370370370239E-3</v>
      </c>
      <c r="K34" s="90">
        <f t="shared" si="2"/>
        <v>34.123222748815166</v>
      </c>
      <c r="L34" s="59" t="s">
        <v>28</v>
      </c>
      <c r="M34" s="74"/>
    </row>
    <row r="35" spans="1:13" s="5" customFormat="1" ht="26.25" customHeight="1">
      <c r="A35" s="64">
        <v>13</v>
      </c>
      <c r="B35" s="65">
        <v>46</v>
      </c>
      <c r="C35" s="81">
        <v>10093888708</v>
      </c>
      <c r="D35" s="62"/>
      <c r="E35" s="82" t="s">
        <v>101</v>
      </c>
      <c r="F35" s="102">
        <v>36544</v>
      </c>
      <c r="G35" s="63" t="s">
        <v>28</v>
      </c>
      <c r="H35" s="80" t="s">
        <v>96</v>
      </c>
      <c r="I35" s="83">
        <v>0.14877314814814815</v>
      </c>
      <c r="J35" s="85">
        <f t="shared" si="1"/>
        <v>3.3449074074073937E-3</v>
      </c>
      <c r="K35" s="90">
        <f t="shared" si="2"/>
        <v>33.608215341527931</v>
      </c>
      <c r="L35" s="59" t="s">
        <v>64</v>
      </c>
      <c r="M35" s="74"/>
    </row>
    <row r="36" spans="1:13" s="5" customFormat="1" ht="26.25" customHeight="1">
      <c r="A36" s="64">
        <v>14</v>
      </c>
      <c r="B36" s="65">
        <v>25</v>
      </c>
      <c r="C36" s="81">
        <v>10001468118</v>
      </c>
      <c r="D36" s="62"/>
      <c r="E36" s="82" t="s">
        <v>102</v>
      </c>
      <c r="F36" s="102">
        <v>29413</v>
      </c>
      <c r="G36" s="63" t="s">
        <v>28</v>
      </c>
      <c r="H36" s="80" t="s">
        <v>103</v>
      </c>
      <c r="I36" s="83">
        <v>0.14877314814814815</v>
      </c>
      <c r="J36" s="85">
        <f t="shared" si="1"/>
        <v>3.3449074074073937E-3</v>
      </c>
      <c r="K36" s="90">
        <f t="shared" si="2"/>
        <v>33.608215341527931</v>
      </c>
      <c r="L36" s="59" t="s">
        <v>64</v>
      </c>
      <c r="M36" s="74"/>
    </row>
    <row r="37" spans="1:13" s="5" customFormat="1" ht="26.25" customHeight="1">
      <c r="A37" s="64">
        <v>15</v>
      </c>
      <c r="B37" s="65">
        <v>44</v>
      </c>
      <c r="C37" s="81">
        <v>10013920086</v>
      </c>
      <c r="D37" s="62"/>
      <c r="E37" s="82" t="s">
        <v>39</v>
      </c>
      <c r="F37" s="102">
        <v>35056</v>
      </c>
      <c r="G37" s="63" t="s">
        <v>28</v>
      </c>
      <c r="H37" s="80" t="s">
        <v>96</v>
      </c>
      <c r="I37" s="83">
        <v>0.14877314814814815</v>
      </c>
      <c r="J37" s="85">
        <f t="shared" si="1"/>
        <v>3.3449074074073937E-3</v>
      </c>
      <c r="K37" s="90">
        <f t="shared" si="2"/>
        <v>33.608215341527931</v>
      </c>
      <c r="L37" s="59" t="s">
        <v>64</v>
      </c>
      <c r="M37" s="74"/>
    </row>
    <row r="38" spans="1:13" s="5" customFormat="1" ht="26.25" customHeight="1">
      <c r="A38" s="64">
        <v>16</v>
      </c>
      <c r="B38" s="65">
        <v>35</v>
      </c>
      <c r="C38" s="81">
        <v>10012584621</v>
      </c>
      <c r="D38" s="62"/>
      <c r="E38" s="82" t="s">
        <v>104</v>
      </c>
      <c r="F38" s="102">
        <v>31552</v>
      </c>
      <c r="G38" s="63" t="s">
        <v>28</v>
      </c>
      <c r="H38" s="80" t="s">
        <v>105</v>
      </c>
      <c r="I38" s="83">
        <v>0.14877314814814815</v>
      </c>
      <c r="J38" s="85">
        <f t="shared" si="1"/>
        <v>3.3449074074073937E-3</v>
      </c>
      <c r="K38" s="90">
        <f t="shared" si="2"/>
        <v>33.608215341527931</v>
      </c>
      <c r="L38" s="59" t="s">
        <v>64</v>
      </c>
      <c r="M38" s="74"/>
    </row>
    <row r="39" spans="1:13" s="5" customFormat="1" ht="26.25" customHeight="1">
      <c r="A39" s="64">
        <v>17</v>
      </c>
      <c r="B39" s="65">
        <v>21</v>
      </c>
      <c r="C39" s="81">
        <v>10034955245</v>
      </c>
      <c r="D39" s="62"/>
      <c r="E39" s="82" t="s">
        <v>106</v>
      </c>
      <c r="F39" s="102">
        <v>36753</v>
      </c>
      <c r="G39" s="63" t="s">
        <v>28</v>
      </c>
      <c r="H39" s="80" t="s">
        <v>38</v>
      </c>
      <c r="I39" s="83">
        <v>0.14877314814814815</v>
      </c>
      <c r="J39" s="85">
        <f t="shared" si="1"/>
        <v>3.3449074074073937E-3</v>
      </c>
      <c r="K39" s="90">
        <f t="shared" si="2"/>
        <v>33.608215341527931</v>
      </c>
      <c r="L39" s="59" t="s">
        <v>64</v>
      </c>
      <c r="M39" s="74"/>
    </row>
    <row r="40" spans="1:13" s="5" customFormat="1" ht="26.25" customHeight="1">
      <c r="A40" s="64">
        <v>18</v>
      </c>
      <c r="B40" s="65">
        <v>15</v>
      </c>
      <c r="C40" s="81">
        <v>10015267578</v>
      </c>
      <c r="D40" s="62"/>
      <c r="E40" s="82" t="s">
        <v>107</v>
      </c>
      <c r="F40" s="102">
        <v>36846</v>
      </c>
      <c r="G40" s="63" t="s">
        <v>28</v>
      </c>
      <c r="H40" s="80" t="s">
        <v>108</v>
      </c>
      <c r="I40" s="83">
        <v>0.14877314814814815</v>
      </c>
      <c r="J40" s="85">
        <f t="shared" si="1"/>
        <v>3.3449074074073937E-3</v>
      </c>
      <c r="K40" s="90">
        <f t="shared" si="2"/>
        <v>33.608215341527931</v>
      </c>
      <c r="L40" s="59" t="s">
        <v>64</v>
      </c>
      <c r="M40" s="74"/>
    </row>
    <row r="41" spans="1:13" s="5" customFormat="1" ht="26.25" customHeight="1">
      <c r="A41" s="64">
        <v>19</v>
      </c>
      <c r="B41" s="65">
        <v>29</v>
      </c>
      <c r="C41" s="81">
        <v>10034947868</v>
      </c>
      <c r="D41" s="62"/>
      <c r="E41" s="82" t="s">
        <v>109</v>
      </c>
      <c r="F41" s="102">
        <v>36839</v>
      </c>
      <c r="G41" s="63" t="s">
        <v>28</v>
      </c>
      <c r="H41" s="80" t="s">
        <v>103</v>
      </c>
      <c r="I41" s="83">
        <v>0.14877314814814815</v>
      </c>
      <c r="J41" s="85">
        <f t="shared" si="1"/>
        <v>3.3449074074073937E-3</v>
      </c>
      <c r="K41" s="90">
        <f t="shared" si="2"/>
        <v>33.608215341527931</v>
      </c>
      <c r="L41" s="59" t="s">
        <v>64</v>
      </c>
      <c r="M41" s="100" t="s">
        <v>86</v>
      </c>
    </row>
    <row r="42" spans="1:13" s="5" customFormat="1" ht="26.25" customHeight="1">
      <c r="A42" s="64">
        <v>20</v>
      </c>
      <c r="B42" s="65">
        <v>51</v>
      </c>
      <c r="C42" s="81">
        <v>10091997915</v>
      </c>
      <c r="D42" s="62"/>
      <c r="E42" s="82" t="s">
        <v>110</v>
      </c>
      <c r="F42" s="102">
        <v>34151</v>
      </c>
      <c r="G42" s="63" t="s">
        <v>28</v>
      </c>
      <c r="H42" s="80" t="s">
        <v>111</v>
      </c>
      <c r="I42" s="83">
        <v>0.14877314814814815</v>
      </c>
      <c r="J42" s="85">
        <f t="shared" si="1"/>
        <v>3.3449074074073937E-3</v>
      </c>
      <c r="K42" s="90">
        <f t="shared" si="2"/>
        <v>33.608215341527931</v>
      </c>
      <c r="L42" s="59" t="s">
        <v>64</v>
      </c>
      <c r="M42" s="74"/>
    </row>
    <row r="43" spans="1:13" s="5" customFormat="1" ht="26.25" customHeight="1">
      <c r="A43" s="64">
        <v>21</v>
      </c>
      <c r="B43" s="65">
        <v>14</v>
      </c>
      <c r="C43" s="81">
        <v>10036017494</v>
      </c>
      <c r="D43" s="62"/>
      <c r="E43" s="82" t="s">
        <v>112</v>
      </c>
      <c r="F43" s="102">
        <v>37057</v>
      </c>
      <c r="G43" s="63" t="s">
        <v>64</v>
      </c>
      <c r="H43" s="80" t="s">
        <v>27</v>
      </c>
      <c r="I43" s="83">
        <v>0.14877314814814815</v>
      </c>
      <c r="J43" s="85">
        <f t="shared" si="1"/>
        <v>3.3449074074073937E-3</v>
      </c>
      <c r="K43" s="90">
        <f t="shared" si="2"/>
        <v>33.608215341527931</v>
      </c>
      <c r="L43" s="59"/>
      <c r="M43" s="74"/>
    </row>
    <row r="44" spans="1:13" s="5" customFormat="1" ht="26.25" customHeight="1">
      <c r="A44" s="64">
        <v>22</v>
      </c>
      <c r="B44" s="65">
        <v>31</v>
      </c>
      <c r="C44" s="81">
        <v>10014629604</v>
      </c>
      <c r="D44" s="62"/>
      <c r="E44" s="82" t="s">
        <v>113</v>
      </c>
      <c r="F44" s="102">
        <v>36294</v>
      </c>
      <c r="G44" s="63" t="s">
        <v>28</v>
      </c>
      <c r="H44" s="80" t="s">
        <v>114</v>
      </c>
      <c r="I44" s="83">
        <v>0.14877314814814815</v>
      </c>
      <c r="J44" s="85">
        <f t="shared" si="1"/>
        <v>3.3449074074073937E-3</v>
      </c>
      <c r="K44" s="90">
        <f t="shared" si="2"/>
        <v>33.608215341527931</v>
      </c>
      <c r="L44" s="59"/>
      <c r="M44" s="74"/>
    </row>
    <row r="45" spans="1:13" s="5" customFormat="1" ht="26.25" customHeight="1">
      <c r="A45" s="64">
        <v>23</v>
      </c>
      <c r="B45" s="65">
        <v>54</v>
      </c>
      <c r="C45" s="81">
        <v>10004705389</v>
      </c>
      <c r="D45" s="62"/>
      <c r="E45" s="82" t="s">
        <v>115</v>
      </c>
      <c r="F45" s="102">
        <v>30159</v>
      </c>
      <c r="G45" s="63" t="s">
        <v>22</v>
      </c>
      <c r="H45" s="80" t="s">
        <v>116</v>
      </c>
      <c r="I45" s="83">
        <v>0.14877314814814815</v>
      </c>
      <c r="J45" s="85">
        <f t="shared" si="1"/>
        <v>3.3449074074073937E-3</v>
      </c>
      <c r="K45" s="90">
        <f t="shared" si="2"/>
        <v>33.608215341527931</v>
      </c>
      <c r="L45" s="59"/>
      <c r="M45" s="74"/>
    </row>
    <row r="46" spans="1:13" s="5" customFormat="1" ht="26.25" customHeight="1">
      <c r="A46" s="64">
        <v>24</v>
      </c>
      <c r="B46" s="65">
        <v>4</v>
      </c>
      <c r="C46" s="81">
        <v>10010084849</v>
      </c>
      <c r="D46" s="62"/>
      <c r="E46" s="82" t="s">
        <v>40</v>
      </c>
      <c r="F46" s="102">
        <v>34294</v>
      </c>
      <c r="G46" s="63" t="s">
        <v>28</v>
      </c>
      <c r="H46" s="80" t="s">
        <v>117</v>
      </c>
      <c r="I46" s="83">
        <v>0.14877314814814815</v>
      </c>
      <c r="J46" s="85">
        <f t="shared" si="1"/>
        <v>3.3449074074073937E-3</v>
      </c>
      <c r="K46" s="90">
        <f t="shared" si="2"/>
        <v>33.608215341527931</v>
      </c>
      <c r="L46" s="59"/>
      <c r="M46" s="74"/>
    </row>
    <row r="47" spans="1:13" s="5" customFormat="1" ht="26.25" customHeight="1">
      <c r="A47" s="64">
        <v>25</v>
      </c>
      <c r="B47" s="65">
        <v>59</v>
      </c>
      <c r="C47" s="81">
        <v>10034951003</v>
      </c>
      <c r="D47" s="62"/>
      <c r="E47" s="82" t="s">
        <v>118</v>
      </c>
      <c r="F47" s="102">
        <v>36843</v>
      </c>
      <c r="G47" s="63" t="s">
        <v>28</v>
      </c>
      <c r="H47" s="80" t="s">
        <v>119</v>
      </c>
      <c r="I47" s="83">
        <v>0.14885416666666665</v>
      </c>
      <c r="J47" s="85">
        <f t="shared" si="1"/>
        <v>3.4259259259258878E-3</v>
      </c>
      <c r="K47" s="90">
        <f t="shared" si="2"/>
        <v>33.589923023093071</v>
      </c>
      <c r="L47" s="59"/>
      <c r="M47" s="74"/>
    </row>
    <row r="48" spans="1:13" s="5" customFormat="1" ht="26.25" customHeight="1">
      <c r="A48" s="64">
        <v>26</v>
      </c>
      <c r="B48" s="65">
        <v>48</v>
      </c>
      <c r="C48" s="81">
        <v>10034989193</v>
      </c>
      <c r="D48" s="62"/>
      <c r="E48" s="82" t="s">
        <v>120</v>
      </c>
      <c r="F48" s="102">
        <v>36445</v>
      </c>
      <c r="G48" s="63" t="s">
        <v>64</v>
      </c>
      <c r="H48" s="80" t="s">
        <v>111</v>
      </c>
      <c r="I48" s="83">
        <v>0.14885416666666665</v>
      </c>
      <c r="J48" s="85">
        <f t="shared" si="1"/>
        <v>3.4259259259258878E-3</v>
      </c>
      <c r="K48" s="90">
        <f t="shared" si="2"/>
        <v>33.589923023093071</v>
      </c>
      <c r="L48" s="59"/>
      <c r="M48" s="74"/>
    </row>
    <row r="49" spans="1:13" s="5" customFormat="1" ht="26.25" customHeight="1">
      <c r="A49" s="64">
        <v>27</v>
      </c>
      <c r="B49" s="65">
        <v>6</v>
      </c>
      <c r="C49" s="81">
        <v>10023524302</v>
      </c>
      <c r="D49" s="62"/>
      <c r="E49" s="82" t="s">
        <v>121</v>
      </c>
      <c r="F49" s="102">
        <v>36557</v>
      </c>
      <c r="G49" s="63" t="s">
        <v>28</v>
      </c>
      <c r="H49" s="80" t="s">
        <v>27</v>
      </c>
      <c r="I49" s="83">
        <v>0.14885416666666665</v>
      </c>
      <c r="J49" s="85">
        <f t="shared" si="1"/>
        <v>3.4259259259258878E-3</v>
      </c>
      <c r="K49" s="90">
        <f t="shared" si="2"/>
        <v>33.589923023093071</v>
      </c>
      <c r="L49" s="59"/>
      <c r="M49" s="74"/>
    </row>
    <row r="50" spans="1:13" s="5" customFormat="1" ht="26.25" customHeight="1">
      <c r="A50" s="64">
        <v>28</v>
      </c>
      <c r="B50" s="65">
        <v>16</v>
      </c>
      <c r="C50" s="81">
        <v>10010880451</v>
      </c>
      <c r="D50" s="62"/>
      <c r="E50" s="82" t="s">
        <v>122</v>
      </c>
      <c r="F50" s="102">
        <v>36013</v>
      </c>
      <c r="G50" s="63" t="s">
        <v>28</v>
      </c>
      <c r="H50" s="80" t="s">
        <v>35</v>
      </c>
      <c r="I50" s="83">
        <v>0.14885416666666665</v>
      </c>
      <c r="J50" s="85">
        <f t="shared" si="1"/>
        <v>3.4259259259258878E-3</v>
      </c>
      <c r="K50" s="90">
        <f t="shared" si="2"/>
        <v>33.589923023093071</v>
      </c>
      <c r="L50" s="59"/>
      <c r="M50" s="74"/>
    </row>
    <row r="51" spans="1:13" s="5" customFormat="1" ht="26.25" customHeight="1">
      <c r="A51" s="64">
        <v>29</v>
      </c>
      <c r="B51" s="65">
        <v>23</v>
      </c>
      <c r="C51" s="81">
        <v>10036015070</v>
      </c>
      <c r="D51" s="62"/>
      <c r="E51" s="82" t="s">
        <v>123</v>
      </c>
      <c r="F51" s="102">
        <v>36912</v>
      </c>
      <c r="G51" s="63" t="s">
        <v>64</v>
      </c>
      <c r="H51" s="80" t="s">
        <v>38</v>
      </c>
      <c r="I51" s="83">
        <v>0.1489236111111111</v>
      </c>
      <c r="J51" s="85">
        <f t="shared" si="1"/>
        <v>3.4953703703703431E-3</v>
      </c>
      <c r="K51" s="90">
        <f t="shared" si="2"/>
        <v>33.574259734203778</v>
      </c>
      <c r="L51" s="59"/>
      <c r="M51" s="74"/>
    </row>
    <row r="52" spans="1:13" s="5" customFormat="1" ht="26.25" customHeight="1">
      <c r="A52" s="64">
        <v>30</v>
      </c>
      <c r="B52" s="65">
        <v>62</v>
      </c>
      <c r="C52" s="81">
        <v>10009692001</v>
      </c>
      <c r="D52" s="62"/>
      <c r="E52" s="82" t="s">
        <v>124</v>
      </c>
      <c r="F52" s="102">
        <v>35536</v>
      </c>
      <c r="G52" s="63" t="s">
        <v>28</v>
      </c>
      <c r="H52" s="80" t="s">
        <v>125</v>
      </c>
      <c r="I52" s="83">
        <v>0.14895833333333333</v>
      </c>
      <c r="J52" s="85">
        <f t="shared" si="1"/>
        <v>3.5300925925925708E-3</v>
      </c>
      <c r="K52" s="90">
        <f t="shared" si="2"/>
        <v>33.566433566433567</v>
      </c>
      <c r="L52" s="59"/>
      <c r="M52" s="74"/>
    </row>
    <row r="53" spans="1:13" s="5" customFormat="1" ht="26.25" customHeight="1">
      <c r="A53" s="64">
        <v>31</v>
      </c>
      <c r="B53" s="65">
        <v>9</v>
      </c>
      <c r="C53" s="81">
        <v>10008676228</v>
      </c>
      <c r="D53" s="62"/>
      <c r="E53" s="82" t="s">
        <v>126</v>
      </c>
      <c r="F53" s="102">
        <v>34796</v>
      </c>
      <c r="G53" s="63" t="s">
        <v>28</v>
      </c>
      <c r="H53" s="80" t="s">
        <v>27</v>
      </c>
      <c r="I53" s="83">
        <v>0.14896990740740743</v>
      </c>
      <c r="J53" s="85">
        <f t="shared" si="1"/>
        <v>3.5416666666666652E-3</v>
      </c>
      <c r="K53" s="90">
        <f t="shared" si="2"/>
        <v>33.563825654572291</v>
      </c>
      <c r="L53" s="59"/>
      <c r="M53" s="100" t="s">
        <v>86</v>
      </c>
    </row>
    <row r="54" spans="1:13" s="5" customFormat="1" ht="26.25" customHeight="1">
      <c r="A54" s="64">
        <v>32</v>
      </c>
      <c r="B54" s="65">
        <v>55</v>
      </c>
      <c r="C54" s="81">
        <v>10007913564</v>
      </c>
      <c r="D54" s="62"/>
      <c r="E54" s="82" t="s">
        <v>41</v>
      </c>
      <c r="F54" s="102">
        <v>33173</v>
      </c>
      <c r="G54" s="63" t="s">
        <v>28</v>
      </c>
      <c r="H54" s="80" t="s">
        <v>127</v>
      </c>
      <c r="I54" s="83">
        <v>0.14912037037037038</v>
      </c>
      <c r="J54" s="85">
        <f t="shared" si="1"/>
        <v>3.6921296296296147E-3</v>
      </c>
      <c r="K54" s="90">
        <f t="shared" si="2"/>
        <v>33.529959639863399</v>
      </c>
      <c r="L54" s="59"/>
      <c r="M54" s="74"/>
    </row>
    <row r="55" spans="1:13" s="5" customFormat="1" ht="26.25" customHeight="1">
      <c r="A55" s="64">
        <v>33</v>
      </c>
      <c r="B55" s="65">
        <v>47</v>
      </c>
      <c r="C55" s="81">
        <v>10034962521</v>
      </c>
      <c r="D55" s="62"/>
      <c r="E55" s="82" t="s">
        <v>128</v>
      </c>
      <c r="F55" s="102">
        <v>36683</v>
      </c>
      <c r="G55" s="63" t="s">
        <v>28</v>
      </c>
      <c r="H55" s="80" t="s">
        <v>96</v>
      </c>
      <c r="I55" s="83">
        <v>0.15332175925925925</v>
      </c>
      <c r="J55" s="85">
        <f t="shared" si="1"/>
        <v>7.8935185185184942E-3</v>
      </c>
      <c r="K55" s="90">
        <f t="shared" si="2"/>
        <v>32.611157243149393</v>
      </c>
      <c r="L55" s="59"/>
      <c r="M55" s="74"/>
    </row>
    <row r="56" spans="1:13" s="5" customFormat="1" ht="26.25" customHeight="1">
      <c r="A56" s="64" t="s">
        <v>24</v>
      </c>
      <c r="B56" s="65">
        <v>2</v>
      </c>
      <c r="C56" s="81">
        <v>10015151582</v>
      </c>
      <c r="D56" s="62"/>
      <c r="E56" s="82" t="s">
        <v>43</v>
      </c>
      <c r="F56" s="102">
        <v>35711</v>
      </c>
      <c r="G56" s="63" t="s">
        <v>28</v>
      </c>
      <c r="H56" s="80" t="s">
        <v>27</v>
      </c>
      <c r="I56" s="83"/>
      <c r="J56" s="85"/>
      <c r="K56" s="90" t="str">
        <f t="shared" si="2"/>
        <v/>
      </c>
      <c r="L56" s="59"/>
      <c r="M56" s="74"/>
    </row>
    <row r="57" spans="1:13" s="5" customFormat="1" ht="26.25" customHeight="1">
      <c r="A57" s="64" t="s">
        <v>24</v>
      </c>
      <c r="B57" s="65">
        <v>10</v>
      </c>
      <c r="C57" s="81">
        <v>10059373781</v>
      </c>
      <c r="D57" s="62"/>
      <c r="E57" s="82" t="s">
        <v>129</v>
      </c>
      <c r="F57" s="102">
        <v>31575</v>
      </c>
      <c r="G57" s="63" t="s">
        <v>28</v>
      </c>
      <c r="H57" s="80" t="s">
        <v>27</v>
      </c>
      <c r="I57" s="83"/>
      <c r="J57" s="85"/>
      <c r="K57" s="90" t="str">
        <f t="shared" si="2"/>
        <v/>
      </c>
      <c r="L57" s="59"/>
      <c r="M57" s="74"/>
    </row>
    <row r="58" spans="1:13" s="5" customFormat="1" ht="26.25" customHeight="1">
      <c r="A58" s="64" t="s">
        <v>24</v>
      </c>
      <c r="B58" s="65">
        <v>12</v>
      </c>
      <c r="C58" s="81">
        <v>10036070644</v>
      </c>
      <c r="D58" s="62"/>
      <c r="E58" s="82" t="s">
        <v>130</v>
      </c>
      <c r="F58" s="102">
        <v>37088</v>
      </c>
      <c r="G58" s="63" t="s">
        <v>64</v>
      </c>
      <c r="H58" s="80" t="s">
        <v>131</v>
      </c>
      <c r="I58" s="83"/>
      <c r="J58" s="85"/>
      <c r="K58" s="90" t="str">
        <f t="shared" si="2"/>
        <v/>
      </c>
      <c r="L58" s="59"/>
      <c r="M58" s="74"/>
    </row>
    <row r="59" spans="1:13" s="5" customFormat="1" ht="26.25" customHeight="1">
      <c r="A59" s="64" t="s">
        <v>24</v>
      </c>
      <c r="B59" s="65">
        <v>17</v>
      </c>
      <c r="C59" s="81">
        <v>10034951508</v>
      </c>
      <c r="D59" s="62"/>
      <c r="E59" s="82" t="s">
        <v>44</v>
      </c>
      <c r="F59" s="102">
        <v>36514</v>
      </c>
      <c r="G59" s="63" t="s">
        <v>64</v>
      </c>
      <c r="H59" s="80" t="s">
        <v>35</v>
      </c>
      <c r="I59" s="83"/>
      <c r="J59" s="85"/>
      <c r="K59" s="90" t="str">
        <f t="shared" si="2"/>
        <v/>
      </c>
      <c r="L59" s="59"/>
      <c r="M59" s="74"/>
    </row>
    <row r="60" spans="1:13" s="5" customFormat="1" ht="26.25" customHeight="1">
      <c r="A60" s="64" t="s">
        <v>24</v>
      </c>
      <c r="B60" s="65">
        <v>18</v>
      </c>
      <c r="C60" s="81">
        <v>10107482751</v>
      </c>
      <c r="D60" s="62"/>
      <c r="E60" s="82" t="s">
        <v>132</v>
      </c>
      <c r="F60" s="102">
        <v>36908</v>
      </c>
      <c r="G60" s="63">
        <v>1</v>
      </c>
      <c r="H60" s="80" t="s">
        <v>35</v>
      </c>
      <c r="I60" s="83"/>
      <c r="J60" s="85"/>
      <c r="K60" s="90" t="str">
        <f t="shared" si="2"/>
        <v/>
      </c>
      <c r="L60" s="59"/>
      <c r="M60" s="74"/>
    </row>
    <row r="61" spans="1:13" s="5" customFormat="1" ht="26.25" customHeight="1">
      <c r="A61" s="64" t="s">
        <v>24</v>
      </c>
      <c r="B61" s="65">
        <v>19</v>
      </c>
      <c r="C61" s="81">
        <v>10082022675</v>
      </c>
      <c r="D61" s="62"/>
      <c r="E61" s="82" t="s">
        <v>133</v>
      </c>
      <c r="F61" s="102">
        <v>35977</v>
      </c>
      <c r="G61" s="63" t="s">
        <v>64</v>
      </c>
      <c r="H61" s="80" t="s">
        <v>35</v>
      </c>
      <c r="I61" s="83"/>
      <c r="J61" s="85"/>
      <c r="K61" s="90" t="str">
        <f t="shared" si="2"/>
        <v/>
      </c>
      <c r="L61" s="59"/>
      <c r="M61" s="74"/>
    </row>
    <row r="62" spans="1:13" s="5" customFormat="1" ht="26.25" customHeight="1">
      <c r="A62" s="64" t="s">
        <v>24</v>
      </c>
      <c r="B62" s="65">
        <v>27</v>
      </c>
      <c r="C62" s="81">
        <v>10015878880</v>
      </c>
      <c r="D62" s="62"/>
      <c r="E62" s="82" t="s">
        <v>134</v>
      </c>
      <c r="F62" s="102">
        <v>35515</v>
      </c>
      <c r="G62" s="63" t="s">
        <v>64</v>
      </c>
      <c r="H62" s="80" t="s">
        <v>103</v>
      </c>
      <c r="I62" s="83"/>
      <c r="J62" s="85"/>
      <c r="K62" s="90" t="str">
        <f t="shared" si="2"/>
        <v/>
      </c>
      <c r="L62" s="59"/>
      <c r="M62" s="74"/>
    </row>
    <row r="63" spans="1:13" s="5" customFormat="1" ht="26.25" customHeight="1">
      <c r="A63" s="64" t="s">
        <v>24</v>
      </c>
      <c r="B63" s="65">
        <v>28</v>
      </c>
      <c r="C63" s="81">
        <v>10034922004</v>
      </c>
      <c r="D63" s="62"/>
      <c r="E63" s="82" t="s">
        <v>135</v>
      </c>
      <c r="F63" s="102">
        <v>35799</v>
      </c>
      <c r="G63" s="63">
        <v>1</v>
      </c>
      <c r="H63" s="80" t="s">
        <v>103</v>
      </c>
      <c r="I63" s="83"/>
      <c r="J63" s="85"/>
      <c r="K63" s="90" t="str">
        <f t="shared" si="2"/>
        <v/>
      </c>
      <c r="L63" s="59"/>
      <c r="M63" s="74"/>
    </row>
    <row r="64" spans="1:13" s="5" customFormat="1" ht="26.25" customHeight="1">
      <c r="A64" s="64" t="s">
        <v>24</v>
      </c>
      <c r="B64" s="65">
        <v>30</v>
      </c>
      <c r="C64" s="81">
        <v>10034985860</v>
      </c>
      <c r="D64" s="62"/>
      <c r="E64" s="82" t="s">
        <v>136</v>
      </c>
      <c r="F64" s="102">
        <v>31293</v>
      </c>
      <c r="G64" s="63" t="s">
        <v>64</v>
      </c>
      <c r="H64" s="80" t="s">
        <v>103</v>
      </c>
      <c r="I64" s="83"/>
      <c r="J64" s="85"/>
      <c r="K64" s="90" t="str">
        <f t="shared" si="2"/>
        <v/>
      </c>
      <c r="L64" s="59"/>
      <c r="M64" s="74"/>
    </row>
    <row r="65" spans="1:13" s="5" customFormat="1" ht="26.25" customHeight="1">
      <c r="A65" s="64" t="s">
        <v>24</v>
      </c>
      <c r="B65" s="65">
        <v>33</v>
      </c>
      <c r="C65" s="81">
        <v>10064705044</v>
      </c>
      <c r="D65" s="62"/>
      <c r="E65" s="82" t="s">
        <v>137</v>
      </c>
      <c r="F65" s="102">
        <v>35182</v>
      </c>
      <c r="G65" s="63" t="s">
        <v>64</v>
      </c>
      <c r="H65" s="80" t="s">
        <v>114</v>
      </c>
      <c r="I65" s="83"/>
      <c r="J65" s="85"/>
      <c r="K65" s="90" t="str">
        <f t="shared" si="2"/>
        <v/>
      </c>
      <c r="L65" s="59"/>
      <c r="M65" s="74"/>
    </row>
    <row r="66" spans="1:13" s="5" customFormat="1" ht="26.25" customHeight="1">
      <c r="A66" s="64" t="s">
        <v>24</v>
      </c>
      <c r="B66" s="65">
        <v>34</v>
      </c>
      <c r="C66" s="81">
        <v>10009721707</v>
      </c>
      <c r="D66" s="62"/>
      <c r="E66" s="82" t="s">
        <v>138</v>
      </c>
      <c r="F66" s="102">
        <v>35297</v>
      </c>
      <c r="G66" s="63" t="s">
        <v>28</v>
      </c>
      <c r="H66" s="80" t="s">
        <v>114</v>
      </c>
      <c r="I66" s="83"/>
      <c r="J66" s="85"/>
      <c r="K66" s="90" t="str">
        <f t="shared" si="2"/>
        <v/>
      </c>
      <c r="L66" s="59"/>
      <c r="M66" s="74"/>
    </row>
    <row r="67" spans="1:13" s="5" customFormat="1" ht="26.25" customHeight="1">
      <c r="A67" s="64" t="s">
        <v>24</v>
      </c>
      <c r="B67" s="65">
        <v>36</v>
      </c>
      <c r="C67" s="81">
        <v>10034937663</v>
      </c>
      <c r="D67" s="62"/>
      <c r="E67" s="82" t="s">
        <v>139</v>
      </c>
      <c r="F67" s="102">
        <v>36694</v>
      </c>
      <c r="G67" s="63" t="s">
        <v>64</v>
      </c>
      <c r="H67" s="80" t="s">
        <v>105</v>
      </c>
      <c r="I67" s="83"/>
      <c r="J67" s="85"/>
      <c r="K67" s="90" t="str">
        <f t="shared" si="2"/>
        <v/>
      </c>
      <c r="L67" s="59"/>
      <c r="M67" s="74"/>
    </row>
    <row r="68" spans="1:13" s="5" customFormat="1" ht="26.25" customHeight="1">
      <c r="A68" s="64" t="s">
        <v>24</v>
      </c>
      <c r="B68" s="65">
        <v>37</v>
      </c>
      <c r="C68" s="81">
        <v>10036066301</v>
      </c>
      <c r="D68" s="62"/>
      <c r="E68" s="82" t="s">
        <v>140</v>
      </c>
      <c r="F68" s="102">
        <v>36938</v>
      </c>
      <c r="G68" s="63" t="s">
        <v>64</v>
      </c>
      <c r="H68" s="80" t="s">
        <v>105</v>
      </c>
      <c r="I68" s="83"/>
      <c r="J68" s="85"/>
      <c r="K68" s="90" t="str">
        <f t="shared" si="2"/>
        <v/>
      </c>
      <c r="L68" s="59"/>
      <c r="M68" s="74"/>
    </row>
    <row r="69" spans="1:13" s="5" customFormat="1" ht="26.25" customHeight="1">
      <c r="A69" s="64" t="s">
        <v>24</v>
      </c>
      <c r="B69" s="65">
        <v>38</v>
      </c>
      <c r="C69" s="81">
        <v>10005989227</v>
      </c>
      <c r="D69" s="62"/>
      <c r="E69" s="82" t="s">
        <v>141</v>
      </c>
      <c r="F69" s="102">
        <v>32576</v>
      </c>
      <c r="G69" s="63" t="s">
        <v>28</v>
      </c>
      <c r="H69" s="80" t="s">
        <v>142</v>
      </c>
      <c r="I69" s="83"/>
      <c r="J69" s="85"/>
      <c r="K69" s="90" t="str">
        <f t="shared" si="2"/>
        <v/>
      </c>
      <c r="L69" s="59"/>
      <c r="M69" s="74"/>
    </row>
    <row r="70" spans="1:13" s="5" customFormat="1" ht="26.25" customHeight="1">
      <c r="A70" s="64" t="s">
        <v>24</v>
      </c>
      <c r="B70" s="65">
        <v>39</v>
      </c>
      <c r="C70" s="81">
        <v>10009184163</v>
      </c>
      <c r="D70" s="62"/>
      <c r="E70" s="82" t="s">
        <v>143</v>
      </c>
      <c r="F70" s="102">
        <v>35074</v>
      </c>
      <c r="G70" s="63" t="s">
        <v>28</v>
      </c>
      <c r="H70" s="80" t="s">
        <v>142</v>
      </c>
      <c r="I70" s="83"/>
      <c r="J70" s="85"/>
      <c r="K70" s="90" t="str">
        <f t="shared" si="2"/>
        <v/>
      </c>
      <c r="L70" s="59"/>
      <c r="M70" s="74"/>
    </row>
    <row r="71" spans="1:13" s="5" customFormat="1" ht="26.25" customHeight="1">
      <c r="A71" s="64" t="s">
        <v>24</v>
      </c>
      <c r="B71" s="65">
        <v>40</v>
      </c>
      <c r="C71" s="81">
        <v>10079505224</v>
      </c>
      <c r="D71" s="62"/>
      <c r="E71" s="82" t="s">
        <v>144</v>
      </c>
      <c r="F71" s="102">
        <v>35622</v>
      </c>
      <c r="G71" s="63" t="s">
        <v>64</v>
      </c>
      <c r="H71" s="80" t="s">
        <v>142</v>
      </c>
      <c r="I71" s="83"/>
      <c r="J71" s="85"/>
      <c r="K71" s="90" t="str">
        <f t="shared" si="2"/>
        <v/>
      </c>
      <c r="L71" s="59"/>
      <c r="M71" s="74"/>
    </row>
    <row r="72" spans="1:13" s="5" customFormat="1" ht="26.25" customHeight="1">
      <c r="A72" s="64" t="s">
        <v>24</v>
      </c>
      <c r="B72" s="65">
        <v>41</v>
      </c>
      <c r="C72" s="81">
        <v>10009045333</v>
      </c>
      <c r="D72" s="62"/>
      <c r="E72" s="82" t="s">
        <v>145</v>
      </c>
      <c r="F72" s="102">
        <v>35438</v>
      </c>
      <c r="G72" s="63" t="s">
        <v>28</v>
      </c>
      <c r="H72" s="80" t="s">
        <v>146</v>
      </c>
      <c r="I72" s="83"/>
      <c r="J72" s="85"/>
      <c r="K72" s="90" t="str">
        <f t="shared" si="2"/>
        <v/>
      </c>
      <c r="L72" s="59"/>
      <c r="M72" s="74"/>
    </row>
    <row r="73" spans="1:13" s="5" customFormat="1" ht="26.25" customHeight="1">
      <c r="A73" s="64" t="s">
        <v>24</v>
      </c>
      <c r="B73" s="65">
        <v>42</v>
      </c>
      <c r="C73" s="81">
        <v>10010880653</v>
      </c>
      <c r="D73" s="62"/>
      <c r="E73" s="82" t="s">
        <v>147</v>
      </c>
      <c r="F73" s="102">
        <v>35807</v>
      </c>
      <c r="G73" s="63" t="s">
        <v>64</v>
      </c>
      <c r="H73" s="80" t="s">
        <v>146</v>
      </c>
      <c r="I73" s="83"/>
      <c r="J73" s="85"/>
      <c r="K73" s="90" t="str">
        <f t="shared" si="2"/>
        <v/>
      </c>
      <c r="L73" s="59"/>
      <c r="M73" s="74"/>
    </row>
    <row r="74" spans="1:13" s="5" customFormat="1" ht="26.25" customHeight="1">
      <c r="A74" s="64" t="s">
        <v>24</v>
      </c>
      <c r="B74" s="65">
        <v>43</v>
      </c>
      <c r="C74" s="81">
        <v>10034982729</v>
      </c>
      <c r="D74" s="62"/>
      <c r="E74" s="82" t="s">
        <v>148</v>
      </c>
      <c r="F74" s="102">
        <v>36555</v>
      </c>
      <c r="G74" s="63" t="s">
        <v>28</v>
      </c>
      <c r="H74" s="80" t="s">
        <v>146</v>
      </c>
      <c r="I74" s="83"/>
      <c r="J74" s="85"/>
      <c r="K74" s="90" t="str">
        <f t="shared" si="2"/>
        <v/>
      </c>
      <c r="L74" s="59"/>
      <c r="M74" s="74"/>
    </row>
    <row r="75" spans="1:13" s="5" customFormat="1" ht="26.25" customHeight="1">
      <c r="A75" s="64" t="s">
        <v>24</v>
      </c>
      <c r="B75" s="65">
        <v>49</v>
      </c>
      <c r="C75" s="81">
        <v>10010879340</v>
      </c>
      <c r="D75" s="62"/>
      <c r="E75" s="82" t="s">
        <v>149</v>
      </c>
      <c r="F75" s="102">
        <v>35228</v>
      </c>
      <c r="G75" s="63" t="s">
        <v>28</v>
      </c>
      <c r="H75" s="80" t="s">
        <v>111</v>
      </c>
      <c r="I75" s="83"/>
      <c r="J75" s="85"/>
      <c r="K75" s="90" t="str">
        <f t="shared" si="2"/>
        <v/>
      </c>
      <c r="L75" s="59"/>
      <c r="M75" s="75"/>
    </row>
    <row r="76" spans="1:13" s="5" customFormat="1" ht="26.25" customHeight="1">
      <c r="A76" s="64" t="s">
        <v>24</v>
      </c>
      <c r="B76" s="65">
        <v>50</v>
      </c>
      <c r="C76" s="81">
        <v>10010674226</v>
      </c>
      <c r="D76" s="62"/>
      <c r="E76" s="82" t="s">
        <v>150</v>
      </c>
      <c r="F76" s="102">
        <v>34957</v>
      </c>
      <c r="G76" s="63" t="s">
        <v>28</v>
      </c>
      <c r="H76" s="80" t="s">
        <v>111</v>
      </c>
      <c r="I76" s="83"/>
      <c r="J76" s="85"/>
      <c r="K76" s="90" t="str">
        <f t="shared" si="2"/>
        <v/>
      </c>
      <c r="L76" s="61"/>
      <c r="M76" s="76"/>
    </row>
    <row r="77" spans="1:13" ht="26.25" customHeight="1">
      <c r="A77" s="64" t="s">
        <v>24</v>
      </c>
      <c r="B77" s="65">
        <v>53</v>
      </c>
      <c r="C77" s="81">
        <v>10034956356</v>
      </c>
      <c r="D77" s="62"/>
      <c r="E77" s="82" t="s">
        <v>151</v>
      </c>
      <c r="F77" s="102">
        <v>25557</v>
      </c>
      <c r="G77" s="63" t="s">
        <v>22</v>
      </c>
      <c r="H77" s="80" t="s">
        <v>116</v>
      </c>
      <c r="I77" s="83"/>
      <c r="J77" s="85"/>
      <c r="K77" s="90" t="str">
        <f t="shared" si="2"/>
        <v/>
      </c>
      <c r="L77" s="61"/>
      <c r="M77" s="76"/>
    </row>
    <row r="78" spans="1:13" s="5" customFormat="1" ht="26.25" customHeight="1">
      <c r="A78" s="64" t="s">
        <v>24</v>
      </c>
      <c r="B78" s="65">
        <v>57</v>
      </c>
      <c r="C78" s="81">
        <v>10105702803</v>
      </c>
      <c r="D78" s="62"/>
      <c r="E78" s="82" t="s">
        <v>152</v>
      </c>
      <c r="F78" s="102">
        <v>33116</v>
      </c>
      <c r="G78" s="63" t="s">
        <v>64</v>
      </c>
      <c r="H78" s="80" t="s">
        <v>153</v>
      </c>
      <c r="I78" s="83"/>
      <c r="J78" s="85"/>
      <c r="K78" s="90" t="str">
        <f t="shared" si="2"/>
        <v/>
      </c>
      <c r="L78" s="60"/>
      <c r="M78" s="77"/>
    </row>
    <row r="79" spans="1:13" s="5" customFormat="1" ht="26.25" customHeight="1">
      <c r="A79" s="64" t="s">
        <v>24</v>
      </c>
      <c r="B79" s="65">
        <v>58</v>
      </c>
      <c r="C79" s="81">
        <v>10014142984</v>
      </c>
      <c r="D79" s="62"/>
      <c r="E79" s="82" t="s">
        <v>154</v>
      </c>
      <c r="F79" s="102">
        <v>35116</v>
      </c>
      <c r="G79" s="63" t="s">
        <v>28</v>
      </c>
      <c r="H79" s="80" t="s">
        <v>155</v>
      </c>
      <c r="I79" s="83"/>
      <c r="J79" s="85"/>
      <c r="K79" s="90" t="str">
        <f t="shared" si="2"/>
        <v/>
      </c>
      <c r="L79" s="60"/>
      <c r="M79" s="77"/>
    </row>
    <row r="80" spans="1:13" s="5" customFormat="1" ht="26.25" customHeight="1">
      <c r="A80" s="64" t="s">
        <v>24</v>
      </c>
      <c r="B80" s="65">
        <v>60</v>
      </c>
      <c r="C80" s="81">
        <v>10058960725</v>
      </c>
      <c r="D80" s="62"/>
      <c r="E80" s="82" t="s">
        <v>156</v>
      </c>
      <c r="F80" s="102">
        <v>28492</v>
      </c>
      <c r="G80" s="63" t="s">
        <v>64</v>
      </c>
      <c r="H80" s="80" t="s">
        <v>157</v>
      </c>
      <c r="I80" s="83"/>
      <c r="J80" s="85"/>
      <c r="K80" s="90" t="str">
        <f t="shared" si="2"/>
        <v/>
      </c>
      <c r="L80" s="60"/>
      <c r="M80" s="77"/>
    </row>
    <row r="81" spans="1:13" ht="26.25" customHeight="1">
      <c r="A81" s="64" t="s">
        <v>24</v>
      </c>
      <c r="B81" s="65">
        <v>61</v>
      </c>
      <c r="C81" s="81">
        <v>10034932916</v>
      </c>
      <c r="D81" s="62"/>
      <c r="E81" s="82" t="s">
        <v>158</v>
      </c>
      <c r="F81" s="102">
        <v>36334</v>
      </c>
      <c r="G81" s="63" t="s">
        <v>28</v>
      </c>
      <c r="H81" s="80" t="s">
        <v>159</v>
      </c>
      <c r="I81" s="83"/>
      <c r="J81" s="85"/>
      <c r="K81" s="90" t="str">
        <f t="shared" si="2"/>
        <v/>
      </c>
      <c r="L81" s="61"/>
      <c r="M81" s="76"/>
    </row>
    <row r="82" spans="1:13" ht="26.25" customHeight="1">
      <c r="A82" s="64" t="s">
        <v>25</v>
      </c>
      <c r="B82" s="65">
        <v>11</v>
      </c>
      <c r="C82" s="81">
        <v>10014629705</v>
      </c>
      <c r="D82" s="62"/>
      <c r="E82" s="82" t="s">
        <v>160</v>
      </c>
      <c r="F82" s="102">
        <v>36369</v>
      </c>
      <c r="G82" s="63" t="s">
        <v>22</v>
      </c>
      <c r="H82" s="80" t="s">
        <v>161</v>
      </c>
      <c r="I82" s="83"/>
      <c r="J82" s="85"/>
      <c r="K82" s="90"/>
      <c r="L82" s="78"/>
      <c r="M82" s="79"/>
    </row>
    <row r="83" spans="1:13" ht="26.25" customHeight="1">
      <c r="A83" s="64" t="s">
        <v>25</v>
      </c>
      <c r="B83" s="65">
        <v>26</v>
      </c>
      <c r="C83" s="81">
        <v>10010879441</v>
      </c>
      <c r="D83" s="62"/>
      <c r="E83" s="82" t="s">
        <v>162</v>
      </c>
      <c r="F83" s="102">
        <v>34360</v>
      </c>
      <c r="G83" s="63" t="s">
        <v>28</v>
      </c>
      <c r="H83" s="80" t="s">
        <v>103</v>
      </c>
      <c r="I83" s="83"/>
      <c r="J83" s="85"/>
      <c r="K83" s="90"/>
      <c r="L83" s="78"/>
      <c r="M83" s="79"/>
    </row>
    <row r="84" spans="1:13" ht="26.25" customHeight="1" thickBot="1">
      <c r="A84" s="64" t="s">
        <v>25</v>
      </c>
      <c r="B84" s="65">
        <v>52</v>
      </c>
      <c r="C84" s="81">
        <v>10002315654</v>
      </c>
      <c r="D84" s="62"/>
      <c r="E84" s="82" t="s">
        <v>163</v>
      </c>
      <c r="F84" s="102">
        <v>30137</v>
      </c>
      <c r="G84" s="63" t="s">
        <v>22</v>
      </c>
      <c r="H84" s="80" t="s">
        <v>164</v>
      </c>
      <c r="I84" s="83"/>
      <c r="J84" s="85"/>
      <c r="K84" s="97"/>
      <c r="L84" s="78"/>
      <c r="M84" s="79"/>
    </row>
    <row r="85" spans="1:13" ht="9" customHeight="1" thickTop="1" thickBot="1">
      <c r="A85" s="48"/>
      <c r="B85" s="49"/>
      <c r="C85" s="49"/>
      <c r="D85" s="50"/>
      <c r="E85" s="51"/>
      <c r="F85" s="37"/>
      <c r="G85" s="38"/>
      <c r="H85" s="39"/>
      <c r="I85" s="44"/>
      <c r="J85" s="44"/>
      <c r="K85" s="98"/>
      <c r="L85" s="44"/>
      <c r="M85" s="44"/>
    </row>
    <row r="86" spans="1:13" ht="16" thickTop="1">
      <c r="A86" s="126" t="s">
        <v>5</v>
      </c>
      <c r="B86" s="127"/>
      <c r="C86" s="127"/>
      <c r="D86" s="127"/>
      <c r="E86" s="127"/>
      <c r="F86" s="127"/>
      <c r="G86" s="127"/>
      <c r="H86" s="127" t="s">
        <v>6</v>
      </c>
      <c r="I86" s="127"/>
      <c r="J86" s="127"/>
      <c r="K86" s="127"/>
      <c r="L86" s="127"/>
      <c r="M86" s="128"/>
    </row>
    <row r="87" spans="1:13" ht="15">
      <c r="A87" s="53" t="s">
        <v>52</v>
      </c>
      <c r="B87" s="15"/>
      <c r="C87" s="16" t="s">
        <v>53</v>
      </c>
      <c r="D87" s="15"/>
      <c r="E87" s="15"/>
      <c r="F87" s="15"/>
      <c r="G87" s="15"/>
      <c r="H87" s="86" t="s">
        <v>65</v>
      </c>
      <c r="I87" s="87">
        <v>20</v>
      </c>
      <c r="J87" s="15"/>
      <c r="K87" s="15" t="s">
        <v>63</v>
      </c>
      <c r="L87" s="15" t="s">
        <v>66</v>
      </c>
      <c r="M87" s="88"/>
    </row>
    <row r="88" spans="1:13" ht="15">
      <c r="A88" s="53" t="s">
        <v>54</v>
      </c>
      <c r="B88" s="10"/>
      <c r="C88" s="99">
        <v>0.88</v>
      </c>
      <c r="D88" s="10"/>
      <c r="E88" s="10"/>
      <c r="F88" s="10"/>
      <c r="G88" s="10"/>
      <c r="H88" s="52" t="s">
        <v>58</v>
      </c>
      <c r="I88" s="11">
        <v>62</v>
      </c>
      <c r="J88" s="54"/>
      <c r="K88" s="54" t="s">
        <v>22</v>
      </c>
      <c r="L88" s="54" t="s">
        <v>80</v>
      </c>
      <c r="M88" s="55"/>
    </row>
    <row r="89" spans="1:13" ht="15">
      <c r="A89" s="53" t="s">
        <v>55</v>
      </c>
      <c r="B89" s="10"/>
      <c r="C89" s="12" t="s">
        <v>56</v>
      </c>
      <c r="D89" s="10"/>
      <c r="E89" s="10"/>
      <c r="F89" s="10"/>
      <c r="G89" s="10"/>
      <c r="H89" s="52" t="s">
        <v>59</v>
      </c>
      <c r="I89" s="11">
        <v>59</v>
      </c>
      <c r="J89" s="54"/>
      <c r="K89" s="54" t="s">
        <v>28</v>
      </c>
      <c r="L89" s="54" t="s">
        <v>81</v>
      </c>
      <c r="M89" s="55"/>
    </row>
    <row r="90" spans="1:13" ht="15">
      <c r="A90" s="53" t="s">
        <v>57</v>
      </c>
      <c r="B90" s="10"/>
      <c r="C90" s="12" t="s">
        <v>79</v>
      </c>
      <c r="D90" s="10"/>
      <c r="E90" s="10"/>
      <c r="F90" s="10"/>
      <c r="G90" s="10"/>
      <c r="H90" s="52" t="s">
        <v>60</v>
      </c>
      <c r="I90" s="11">
        <v>33</v>
      </c>
      <c r="J90" s="54"/>
      <c r="K90" s="54" t="s">
        <v>64</v>
      </c>
      <c r="L90" s="54" t="s">
        <v>82</v>
      </c>
      <c r="M90" s="55"/>
    </row>
    <row r="91" spans="1:13" ht="15">
      <c r="A91" s="53"/>
      <c r="B91" s="10"/>
      <c r="C91" s="10"/>
      <c r="D91" s="10"/>
      <c r="E91" s="10"/>
      <c r="F91" s="10"/>
      <c r="G91" s="10"/>
      <c r="H91" s="52" t="s">
        <v>61</v>
      </c>
      <c r="I91" s="11">
        <v>26</v>
      </c>
      <c r="J91" s="54"/>
      <c r="K91" s="54" t="s">
        <v>165</v>
      </c>
      <c r="L91" s="54" t="s">
        <v>83</v>
      </c>
      <c r="M91" s="55"/>
    </row>
    <row r="92" spans="1:13" ht="15">
      <c r="A92" s="53"/>
      <c r="B92" s="10"/>
      <c r="C92" s="10"/>
      <c r="D92" s="10"/>
      <c r="E92" s="10"/>
      <c r="F92" s="10"/>
      <c r="G92" s="10"/>
      <c r="H92" s="52" t="s">
        <v>67</v>
      </c>
      <c r="I92" s="11">
        <v>0</v>
      </c>
      <c r="J92" s="54"/>
      <c r="K92" s="54"/>
      <c r="L92" s="54"/>
      <c r="M92" s="55"/>
    </row>
    <row r="93" spans="1:13" ht="15">
      <c r="A93" s="53"/>
      <c r="B93" s="10"/>
      <c r="C93" s="10"/>
      <c r="D93" s="10"/>
      <c r="E93" s="10"/>
      <c r="F93" s="10"/>
      <c r="G93" s="10"/>
      <c r="H93" s="52" t="s">
        <v>62</v>
      </c>
      <c r="I93" s="11">
        <v>3</v>
      </c>
      <c r="J93" s="54"/>
      <c r="K93" s="54"/>
      <c r="L93" s="54"/>
      <c r="M93" s="55"/>
    </row>
    <row r="94" spans="1:13" ht="15">
      <c r="A94" s="53"/>
      <c r="B94" s="10"/>
      <c r="C94" s="10"/>
      <c r="D94" s="10"/>
      <c r="E94" s="10"/>
      <c r="F94" s="10"/>
      <c r="G94" s="10"/>
      <c r="H94" s="52"/>
      <c r="I94" s="11"/>
      <c r="J94" s="54"/>
      <c r="K94" s="54"/>
      <c r="L94" s="54"/>
      <c r="M94" s="55"/>
    </row>
    <row r="95" spans="1:13" ht="9.75" customHeight="1">
      <c r="A95" s="26"/>
      <c r="M95" s="28"/>
    </row>
    <row r="96" spans="1:13" ht="16">
      <c r="A96" s="133" t="s">
        <v>3</v>
      </c>
      <c r="B96" s="134"/>
      <c r="C96" s="134"/>
      <c r="D96" s="134"/>
      <c r="E96" s="134"/>
      <c r="F96" s="134" t="s">
        <v>13</v>
      </c>
      <c r="G96" s="134"/>
      <c r="H96" s="134"/>
      <c r="I96" s="134"/>
      <c r="J96" s="134" t="s">
        <v>4</v>
      </c>
      <c r="K96" s="134"/>
      <c r="L96" s="134"/>
      <c r="M96" s="135"/>
    </row>
    <row r="97" spans="1:13">
      <c r="A97" s="121"/>
      <c r="B97" s="122"/>
      <c r="C97" s="122"/>
      <c r="D97" s="122"/>
      <c r="E97" s="122"/>
      <c r="F97" s="122"/>
      <c r="G97" s="136"/>
      <c r="H97" s="136"/>
      <c r="I97" s="136"/>
      <c r="J97" s="136"/>
      <c r="K97" s="136"/>
      <c r="L97" s="136"/>
      <c r="M97" s="137"/>
    </row>
    <row r="98" spans="1:13">
      <c r="A98" s="121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3"/>
    </row>
    <row r="99" spans="1:13">
      <c r="A99" s="121"/>
      <c r="B99" s="122"/>
      <c r="C99" s="122"/>
      <c r="D99" s="122"/>
      <c r="E99" s="122"/>
      <c r="F99" s="122"/>
      <c r="G99" s="138"/>
      <c r="H99" s="138"/>
      <c r="I99" s="138"/>
      <c r="J99" s="138"/>
      <c r="K99" s="138"/>
      <c r="L99" s="138"/>
      <c r="M99" s="139"/>
    </row>
    <row r="100" spans="1:13" ht="17" thickBot="1">
      <c r="A100" s="140"/>
      <c r="B100" s="141"/>
      <c r="C100" s="141"/>
      <c r="D100" s="141"/>
      <c r="E100" s="141"/>
      <c r="F100" s="141" t="s">
        <v>73</v>
      </c>
      <c r="G100" s="141"/>
      <c r="H100" s="141"/>
      <c r="I100" s="141"/>
      <c r="J100" s="141" t="s">
        <v>74</v>
      </c>
      <c r="K100" s="141"/>
      <c r="L100" s="141"/>
      <c r="M100" s="142"/>
    </row>
    <row r="101" spans="1:13" ht="15" thickTop="1"/>
  </sheetData>
  <mergeCells count="38">
    <mergeCell ref="A99:F99"/>
    <mergeCell ref="G99:M99"/>
    <mergeCell ref="A100:E100"/>
    <mergeCell ref="F100:I100"/>
    <mergeCell ref="J100:M100"/>
    <mergeCell ref="A98:F98"/>
    <mergeCell ref="G98:M98"/>
    <mergeCell ref="M21:M22"/>
    <mergeCell ref="A86:G86"/>
    <mergeCell ref="H86:M86"/>
    <mergeCell ref="G21:G22"/>
    <mergeCell ref="H21:H22"/>
    <mergeCell ref="I21:I22"/>
    <mergeCell ref="J21:J22"/>
    <mergeCell ref="K21:K22"/>
    <mergeCell ref="L21:L22"/>
    <mergeCell ref="A96:E96"/>
    <mergeCell ref="F96:I96"/>
    <mergeCell ref="J96:M96"/>
    <mergeCell ref="A97:F97"/>
    <mergeCell ref="G97:M97"/>
    <mergeCell ref="A9:M9"/>
    <mergeCell ref="A15:H15"/>
    <mergeCell ref="A21:A22"/>
    <mergeCell ref="B21:B22"/>
    <mergeCell ref="C21:C22"/>
    <mergeCell ref="D21:D22"/>
    <mergeCell ref="E21:E22"/>
    <mergeCell ref="F21:F22"/>
    <mergeCell ref="A10:M10"/>
    <mergeCell ref="A11:M11"/>
    <mergeCell ref="A7:M7"/>
    <mergeCell ref="A1:M1"/>
    <mergeCell ref="A2:M2"/>
    <mergeCell ref="A4:M4"/>
    <mergeCell ref="A5:M5"/>
    <mergeCell ref="A6:M6"/>
    <mergeCell ref="A3:M3"/>
  </mergeCells>
  <phoneticPr fontId="22" type="noConversion"/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1" manualBreakCount="1">
    <brk id="5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 гонка</vt:lpstr>
      <vt:lpstr>'групп гонка'!Заголовки_для_печати</vt:lpstr>
      <vt:lpstr>'групп гонка'!Область_печати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2020-08-16T09:06:23Z</cp:lastPrinted>
  <dcterms:created xsi:type="dcterms:W3CDTF">1996-10-08T23:32:33Z</dcterms:created>
  <dcterms:modified xsi:type="dcterms:W3CDTF">2020-08-16T15:08:41Z</dcterms:modified>
</cp:coreProperties>
</file>