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Флешка\2023\ЧР 19-23.10.2023\ОТЧЕТЫ в ЕИСП\"/>
    </mc:Choice>
  </mc:AlternateContent>
  <bookViews>
    <workbookView xWindow="0" yWindow="0" windowWidth="20460" windowHeight="6180" tabRatio="789"/>
  </bookViews>
  <sheets>
    <sheet name="Гит с ходу 500 м жен" sheetId="94" r:id="rId1"/>
  </sheets>
  <externalReferences>
    <externalReference r:id="rId2"/>
  </externalReferences>
  <definedNames>
    <definedName name="_xlnm.Print_Titles" localSheetId="0">'Гит с ходу 500 м жен'!$21:$21</definedName>
    <definedName name="_xlnm.Print_Area" localSheetId="0">'Гит с ходу 500 м жен'!$A$1:$M$67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94" l="1"/>
  <c r="G67" i="94"/>
  <c r="D67" i="94"/>
  <c r="K55" i="94"/>
  <c r="I55" i="94"/>
  <c r="G55" i="94"/>
  <c r="F55" i="94"/>
  <c r="E55" i="94"/>
  <c r="D55" i="94"/>
  <c r="C55" i="94"/>
  <c r="K54" i="94"/>
  <c r="I54" i="94"/>
  <c r="G54" i="94"/>
  <c r="F54" i="94"/>
  <c r="E54" i="94"/>
  <c r="D54" i="94"/>
  <c r="C54" i="94"/>
  <c r="K53" i="94"/>
  <c r="I53" i="94"/>
  <c r="G53" i="94"/>
  <c r="F53" i="94"/>
  <c r="E53" i="94"/>
  <c r="D53" i="94"/>
  <c r="C53" i="94"/>
  <c r="K52" i="94"/>
  <c r="I52" i="94"/>
  <c r="G52" i="94"/>
  <c r="F52" i="94"/>
  <c r="E52" i="94"/>
  <c r="D52" i="94"/>
  <c r="C52" i="94"/>
  <c r="K51" i="94"/>
  <c r="I51" i="94"/>
  <c r="G51" i="94"/>
  <c r="F51" i="94"/>
  <c r="E51" i="94"/>
  <c r="D51" i="94"/>
  <c r="C51" i="94"/>
  <c r="K50" i="94"/>
  <c r="I50" i="94"/>
  <c r="G50" i="94"/>
  <c r="F50" i="94"/>
  <c r="E50" i="94"/>
  <c r="D50" i="94"/>
  <c r="C50" i="94"/>
  <c r="K49" i="94"/>
  <c r="I49" i="94"/>
  <c r="G49" i="94"/>
  <c r="F49" i="94"/>
  <c r="E49" i="94"/>
  <c r="D49" i="94"/>
  <c r="C49" i="94"/>
  <c r="K48" i="94"/>
  <c r="I48" i="94"/>
  <c r="G48" i="94"/>
  <c r="F48" i="94"/>
  <c r="E48" i="94"/>
  <c r="D48" i="94"/>
  <c r="C48" i="94"/>
  <c r="K47" i="94"/>
  <c r="I47" i="94"/>
  <c r="G47" i="94"/>
  <c r="F47" i="94"/>
  <c r="E47" i="94"/>
  <c r="D47" i="94"/>
  <c r="C47" i="94"/>
  <c r="K46" i="94"/>
  <c r="I46" i="94"/>
  <c r="G46" i="94"/>
  <c r="F46" i="94"/>
  <c r="E46" i="94"/>
  <c r="D46" i="94"/>
  <c r="C46" i="94"/>
  <c r="K45" i="94"/>
  <c r="I45" i="94"/>
  <c r="G45" i="94"/>
  <c r="F45" i="94"/>
  <c r="E45" i="94"/>
  <c r="D45" i="94"/>
  <c r="C45" i="94"/>
  <c r="K44" i="94"/>
  <c r="I44" i="94"/>
  <c r="G44" i="94"/>
  <c r="F44" i="94"/>
  <c r="E44" i="94"/>
  <c r="D44" i="94"/>
  <c r="C44" i="94"/>
  <c r="K43" i="94"/>
  <c r="I43" i="94"/>
  <c r="G43" i="94"/>
  <c r="F43" i="94"/>
  <c r="E43" i="94"/>
  <c r="D43" i="94"/>
  <c r="C43" i="94"/>
  <c r="K42" i="94"/>
  <c r="I42" i="94"/>
  <c r="G42" i="94"/>
  <c r="F42" i="94"/>
  <c r="E42" i="94"/>
  <c r="D42" i="94"/>
  <c r="C42" i="94"/>
  <c r="K41" i="94"/>
  <c r="I41" i="94"/>
  <c r="G41" i="94"/>
  <c r="F41" i="94"/>
  <c r="E41" i="94"/>
  <c r="D41" i="94"/>
  <c r="C41" i="94"/>
  <c r="K40" i="94"/>
  <c r="I40" i="94"/>
  <c r="G40" i="94"/>
  <c r="F40" i="94"/>
  <c r="E40" i="94"/>
  <c r="D40" i="94"/>
  <c r="C40" i="94"/>
  <c r="K39" i="94"/>
  <c r="I39" i="94"/>
  <c r="G39" i="94"/>
  <c r="F39" i="94"/>
  <c r="E39" i="94"/>
  <c r="D39" i="94"/>
  <c r="C39" i="94"/>
  <c r="K38" i="94"/>
  <c r="I38" i="94"/>
  <c r="G38" i="94"/>
  <c r="F38" i="94"/>
  <c r="E38" i="94"/>
  <c r="D38" i="94"/>
  <c r="C38" i="94"/>
  <c r="K37" i="94"/>
  <c r="I37" i="94"/>
  <c r="G37" i="94"/>
  <c r="F37" i="94"/>
  <c r="E37" i="94"/>
  <c r="D37" i="94"/>
  <c r="C37" i="94"/>
  <c r="K36" i="94"/>
  <c r="I36" i="94"/>
  <c r="G36" i="94"/>
  <c r="F36" i="94"/>
  <c r="E36" i="94"/>
  <c r="D36" i="94"/>
  <c r="C36" i="94"/>
  <c r="K35" i="94"/>
  <c r="I35" i="94"/>
  <c r="G35" i="94"/>
  <c r="F35" i="94"/>
  <c r="E35" i="94"/>
  <c r="D35" i="94"/>
  <c r="C35" i="94"/>
  <c r="K34" i="94"/>
  <c r="I34" i="94"/>
  <c r="G34" i="94"/>
  <c r="F34" i="94"/>
  <c r="E34" i="94"/>
  <c r="D34" i="94"/>
  <c r="C34" i="94"/>
  <c r="K33" i="94"/>
  <c r="I33" i="94"/>
  <c r="G33" i="94"/>
  <c r="F33" i="94"/>
  <c r="E33" i="94"/>
  <c r="D33" i="94"/>
  <c r="C33" i="94"/>
  <c r="K32" i="94"/>
  <c r="I32" i="94"/>
  <c r="G32" i="94"/>
  <c r="F32" i="94"/>
  <c r="E32" i="94"/>
  <c r="D32" i="94"/>
  <c r="C32" i="94"/>
  <c r="K31" i="94"/>
  <c r="I31" i="94"/>
  <c r="G31" i="94"/>
  <c r="F31" i="94"/>
  <c r="E31" i="94"/>
  <c r="D31" i="94"/>
  <c r="C31" i="94"/>
  <c r="K30" i="94"/>
  <c r="I30" i="94"/>
  <c r="G30" i="94"/>
  <c r="F30" i="94"/>
  <c r="E30" i="94"/>
  <c r="D30" i="94"/>
  <c r="C30" i="94"/>
  <c r="K29" i="94"/>
  <c r="I29" i="94"/>
  <c r="G29" i="94"/>
  <c r="F29" i="94"/>
  <c r="E29" i="94"/>
  <c r="D29" i="94"/>
  <c r="C29" i="94"/>
  <c r="K28" i="94"/>
  <c r="I28" i="94"/>
  <c r="G28" i="94"/>
  <c r="F28" i="94"/>
  <c r="E28" i="94"/>
  <c r="D28" i="94"/>
  <c r="C28" i="94"/>
  <c r="K27" i="94"/>
  <c r="I27" i="94"/>
  <c r="G27" i="94"/>
  <c r="F27" i="94"/>
  <c r="E27" i="94"/>
  <c r="D27" i="94"/>
  <c r="C27" i="94"/>
  <c r="K26" i="94"/>
  <c r="I26" i="94"/>
  <c r="G26" i="94"/>
  <c r="F26" i="94"/>
  <c r="E26" i="94"/>
  <c r="D26" i="94"/>
  <c r="C26" i="94"/>
  <c r="K25" i="94"/>
  <c r="I25" i="94"/>
  <c r="G25" i="94"/>
  <c r="F25" i="94"/>
  <c r="E25" i="94"/>
  <c r="D25" i="94"/>
  <c r="C25" i="94"/>
  <c r="K24" i="94"/>
  <c r="I24" i="94"/>
  <c r="G24" i="94"/>
  <c r="F24" i="94"/>
  <c r="E24" i="94"/>
  <c r="D24" i="94"/>
  <c r="C24" i="94"/>
  <c r="K23" i="94"/>
  <c r="I23" i="94"/>
  <c r="F23" i="94"/>
  <c r="E23" i="94"/>
  <c r="D23" i="94"/>
  <c r="C23" i="94"/>
</calcChain>
</file>

<file path=xl/sharedStrings.xml><?xml version="1.0" encoding="utf-8"?>
<sst xmlns="http://schemas.openxmlformats.org/spreadsheetml/2006/main" count="51" uniqueCount="50">
  <si>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</si>
  <si>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</si>
  <si>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</si>
  <si>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</si>
  <si>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</si>
  <si>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</si>
  <si>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</si>
  <si>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</si>
  <si>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</si>
  <si>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</si>
  <si>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</si>
  <si>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</si>
  <si>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</si>
  <si>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</si>
  <si>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</si>
  <si>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</si>
  <si>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</si>
  <si>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</si>
  <si>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</si>
  <si>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</si>
  <si>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</si>
  <si>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</si>
  <si>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РЕЗУЛЬТАТ</t>
  </si>
  <si>
    <t>СКОРОСТЬ км/ч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</si>
  <si>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</si>
  <si>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</si>
  <si>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</si>
  <si>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</si>
  <si>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</si>
  <si>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</si>
  <si>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</si>
  <si>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</si>
  <si>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</si>
  <si>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</si>
  <si>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</si>
  <si>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</si>
  <si>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</si>
  <si>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</si>
  <si>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</si>
  <si>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ВРЕМЯ ПРОМЕЖУТОЧНЫХ ОТРЕЗКОВ</t>
  </si>
  <si>
    <t>№ ЕКП 2023: 26262</t>
  </si>
  <si>
    <t>ЧЕМПИОНАТ РОССИИ</t>
  </si>
  <si>
    <t>ЖЕНЩИНЫ</t>
  </si>
  <si>
    <t>Рекорд России</t>
  </si>
  <si>
    <t>трек - гит с ходу 500 м</t>
  </si>
  <si>
    <t>№ ВРВС:  0080231811Я</t>
  </si>
  <si>
    <t>0-166 м</t>
  </si>
  <si>
    <t>166-500 м</t>
  </si>
  <si>
    <t>Москва, Республика Удмуртия</t>
  </si>
  <si>
    <t>ДАТА ПРОВЕДЕНИЯ: 21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</si>
</sst>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:ss.00"/>
    <numFmt numFmtId="165" formatCode="0.0"/>
    <numFmt numFmtId="167" formatCode="0.000"/>
    <numFmt numFmtId="168" formatCode="s.000"/>
    <numFmt numFmtId="169" formatCode="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</cellStyleXfs>
  <cellXfs count="131">
    <xf numFmtId="0" fontId="0" fillId="0" borderId="0" xfId="0"/>
    <xf numFmtId="49" fontId="11" fillId="0" borderId="4" xfId="2" applyNumberFormat="1" applyFont="1" applyBorder="1" applyAlignment="1">
      <alignment vertical="center"/>
    </xf>
    <xf numFmtId="0" fontId="6" fillId="2" borderId="31" xfId="3" applyFont="1" applyFill="1" applyBorder="1" applyAlignment="1">
      <alignment horizontal="center" vertical="center" wrapText="1"/>
    </xf>
    <xf numFmtId="169" fontId="17" fillId="0" borderId="31" xfId="8" applyNumberFormat="1" applyFont="1" applyBorder="1" applyAlignment="1">
      <alignment horizontal="center" vertical="center" wrapText="1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center" vertical="center"/>
    </xf>
    <xf numFmtId="14" fontId="5" fillId="0" borderId="0" xfId="9" applyNumberFormat="1" applyFont="1" applyAlignment="1">
      <alignment vertical="center"/>
    </xf>
    <xf numFmtId="0" fontId="7" fillId="0" borderId="0" xfId="9" applyFont="1" applyAlignment="1">
      <alignment vertical="center"/>
    </xf>
    <xf numFmtId="0" fontId="10" fillId="0" borderId="11" xfId="9" applyFont="1" applyBorder="1" applyAlignment="1">
      <alignment vertical="center"/>
    </xf>
    <xf numFmtId="0" fontId="11" fillId="0" borderId="1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14" fontId="11" fillId="0" borderId="1" xfId="9" applyNumberFormat="1" applyFont="1" applyBorder="1" applyAlignment="1">
      <alignment horizontal="left" vertical="center"/>
    </xf>
    <xf numFmtId="14" fontId="11" fillId="0" borderId="1" xfId="9" applyNumberFormat="1" applyFont="1" applyBorder="1" applyAlignment="1">
      <alignment vertical="center"/>
    </xf>
    <xf numFmtId="0" fontId="11" fillId="0" borderId="1" xfId="9" applyFont="1" applyBorder="1" applyAlignment="1">
      <alignment vertical="center"/>
    </xf>
    <xf numFmtId="0" fontId="10" fillId="0" borderId="1" xfId="9" applyFont="1" applyBorder="1" applyAlignment="1">
      <alignment horizontal="left" vertical="center"/>
    </xf>
    <xf numFmtId="0" fontId="13" fillId="0" borderId="1" xfId="9" applyFont="1" applyBorder="1" applyAlignment="1">
      <alignment horizontal="right" vertical="center"/>
    </xf>
    <xf numFmtId="0" fontId="13" fillId="0" borderId="12" xfId="9" applyFont="1" applyBorder="1" applyAlignment="1">
      <alignment horizontal="right" vertical="center"/>
    </xf>
    <xf numFmtId="0" fontId="10" fillId="0" borderId="13" xfId="9" applyFont="1" applyBorder="1" applyAlignment="1">
      <alignment horizontal="left" vertical="center"/>
    </xf>
    <xf numFmtId="0" fontId="11" fillId="0" borderId="2" xfId="9" applyFont="1" applyBorder="1" applyAlignment="1">
      <alignment horizontal="center" vertical="center"/>
    </xf>
    <xf numFmtId="14" fontId="11" fillId="0" borderId="2" xfId="9" applyNumberFormat="1" applyFont="1" applyBorder="1" applyAlignment="1">
      <alignment horizontal="left" vertical="center"/>
    </xf>
    <xf numFmtId="14" fontId="11" fillId="0" borderId="2" xfId="9" applyNumberFormat="1" applyFont="1" applyBorder="1" applyAlignment="1">
      <alignment vertical="center"/>
    </xf>
    <xf numFmtId="0" fontId="11" fillId="0" borderId="2" xfId="9" applyFont="1" applyBorder="1" applyAlignment="1">
      <alignment vertical="center"/>
    </xf>
    <xf numFmtId="0" fontId="10" fillId="0" borderId="2" xfId="9" applyFont="1" applyBorder="1" applyAlignment="1">
      <alignment horizontal="left" vertical="center"/>
    </xf>
    <xf numFmtId="0" fontId="13" fillId="0" borderId="2" xfId="9" applyFont="1" applyBorder="1" applyAlignment="1">
      <alignment horizontal="right" vertical="center"/>
    </xf>
    <xf numFmtId="0" fontId="13" fillId="0" borderId="14" xfId="9" applyFont="1" applyBorder="1" applyAlignment="1">
      <alignment horizontal="right" vertical="center"/>
    </xf>
    <xf numFmtId="0" fontId="10" fillId="0" borderId="15" xfId="9" applyFont="1" applyBorder="1" applyAlignment="1">
      <alignment vertical="center"/>
    </xf>
    <xf numFmtId="0" fontId="11" fillId="0" borderId="4" xfId="9" applyFont="1" applyBorder="1" applyAlignment="1">
      <alignment horizontal="center" vertical="center"/>
    </xf>
    <xf numFmtId="0" fontId="11" fillId="0" borderId="4" xfId="9" applyFont="1" applyBorder="1" applyAlignment="1">
      <alignment vertical="center"/>
    </xf>
    <xf numFmtId="14" fontId="11" fillId="0" borderId="4" xfId="9" applyNumberFormat="1" applyFont="1" applyBorder="1" applyAlignment="1">
      <alignment vertical="center"/>
    </xf>
    <xf numFmtId="0" fontId="11" fillId="0" borderId="4" xfId="9" applyFont="1" applyBorder="1" applyAlignment="1">
      <alignment horizontal="right" vertical="center"/>
    </xf>
    <xf numFmtId="0" fontId="5" fillId="0" borderId="4" xfId="9" applyFont="1" applyBorder="1" applyAlignment="1">
      <alignment vertical="center"/>
    </xf>
    <xf numFmtId="0" fontId="5" fillId="0" borderId="5" xfId="9" applyFont="1" applyBorder="1" applyAlignment="1">
      <alignment horizontal="right" vertical="center"/>
    </xf>
    <xf numFmtId="0" fontId="10" fillId="0" borderId="17" xfId="9" applyFont="1" applyBorder="1" applyAlignment="1">
      <alignment vertical="center"/>
    </xf>
    <xf numFmtId="0" fontId="11" fillId="0" borderId="18" xfId="9" applyFont="1" applyBorder="1" applyAlignment="1">
      <alignment horizontal="center" vertical="center"/>
    </xf>
    <xf numFmtId="0" fontId="11" fillId="0" borderId="18" xfId="9" applyFont="1" applyBorder="1" applyAlignment="1">
      <alignment horizontal="right" vertical="center"/>
    </xf>
    <xf numFmtId="14" fontId="11" fillId="0" borderId="18" xfId="9" applyNumberFormat="1" applyFont="1" applyBorder="1" applyAlignment="1">
      <alignment horizontal="right" vertical="center"/>
    </xf>
    <xf numFmtId="0" fontId="5" fillId="0" borderId="18" xfId="9" applyFont="1" applyBorder="1" applyAlignment="1">
      <alignment vertical="center"/>
    </xf>
    <xf numFmtId="0" fontId="5" fillId="0" borderId="29" xfId="9" applyFont="1" applyBorder="1" applyAlignment="1">
      <alignment horizontal="right" vertical="center"/>
    </xf>
    <xf numFmtId="165" fontId="15" fillId="0" borderId="18" xfId="9" applyNumberFormat="1" applyFont="1" applyBorder="1" applyAlignment="1">
      <alignment horizontal="center" vertical="center"/>
    </xf>
    <xf numFmtId="164" fontId="15" fillId="0" borderId="18" xfId="9" applyNumberFormat="1" applyFont="1" applyBorder="1" applyAlignment="1">
      <alignment vertical="center"/>
    </xf>
    <xf numFmtId="164" fontId="15" fillId="0" borderId="19" xfId="9" applyNumberFormat="1" applyFont="1" applyBorder="1" applyAlignment="1">
      <alignment horizontal="right" vertical="center"/>
    </xf>
    <xf numFmtId="0" fontId="17" fillId="0" borderId="30" xfId="9" applyFont="1" applyBorder="1" applyAlignment="1">
      <alignment horizontal="center" vertical="center" wrapText="1"/>
    </xf>
    <xf numFmtId="0" fontId="19" fillId="3" borderId="31" xfId="9" applyFont="1" applyFill="1" applyBorder="1" applyAlignment="1">
      <alignment horizontal="center" vertical="center"/>
    </xf>
    <xf numFmtId="14" fontId="19" fillId="3" borderId="31" xfId="9" applyNumberFormat="1" applyFont="1" applyFill="1" applyBorder="1" applyAlignment="1">
      <alignment horizontal="center" vertical="center"/>
    </xf>
    <xf numFmtId="167" fontId="17" fillId="0" borderId="31" xfId="9" applyNumberFormat="1" applyFont="1" applyBorder="1" applyAlignment="1">
      <alignment horizontal="center" vertical="center"/>
    </xf>
    <xf numFmtId="0" fontId="17" fillId="0" borderId="31" xfId="9" applyFont="1" applyBorder="1" applyAlignment="1">
      <alignment horizontal="center" vertical="center"/>
    </xf>
    <xf numFmtId="0" fontId="17" fillId="0" borderId="32" xfId="9" applyFont="1" applyBorder="1" applyAlignment="1">
      <alignment horizontal="center" vertical="center"/>
    </xf>
    <xf numFmtId="0" fontId="18" fillId="0" borderId="0" xfId="9" applyFont="1" applyAlignment="1">
      <alignment vertical="center"/>
    </xf>
    <xf numFmtId="0" fontId="17" fillId="0" borderId="33" xfId="9" applyFont="1" applyBorder="1" applyAlignment="1">
      <alignment horizontal="center" vertical="center" wrapText="1"/>
    </xf>
    <xf numFmtId="0" fontId="17" fillId="0" borderId="27" xfId="9" applyFont="1" applyBorder="1" applyAlignment="1">
      <alignment horizontal="center" vertical="center"/>
    </xf>
    <xf numFmtId="167" fontId="17" fillId="0" borderId="27" xfId="9" applyNumberFormat="1" applyFont="1" applyBorder="1" applyAlignment="1">
      <alignment horizontal="center" vertical="center"/>
    </xf>
    <xf numFmtId="0" fontId="17" fillId="0" borderId="28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 wrapText="1"/>
    </xf>
    <xf numFmtId="0" fontId="10" fillId="2" borderId="21" xfId="9" applyFont="1" applyFill="1" applyBorder="1" applyAlignment="1">
      <alignment vertical="center"/>
    </xf>
    <xf numFmtId="0" fontId="11" fillId="0" borderId="15" xfId="9" applyFont="1" applyBorder="1" applyAlignment="1">
      <alignment vertical="center"/>
    </xf>
    <xf numFmtId="49" fontId="11" fillId="0" borderId="4" xfId="9" applyNumberFormat="1" applyFont="1" applyBorder="1" applyAlignment="1">
      <alignment horizontal="center" vertical="center"/>
    </xf>
    <xf numFmtId="14" fontId="11" fillId="0" borderId="4" xfId="9" applyNumberFormat="1" applyFont="1" applyBorder="1" applyAlignment="1">
      <alignment horizontal="center" vertical="center"/>
    </xf>
    <xf numFmtId="49" fontId="11" fillId="0" borderId="4" xfId="9" applyNumberFormat="1" applyFont="1" applyBorder="1" applyAlignment="1">
      <alignment horizontal="left" vertical="center"/>
    </xf>
    <xf numFmtId="0" fontId="5" fillId="0" borderId="4" xfId="9" applyFont="1" applyBorder="1" applyAlignment="1">
      <alignment horizontal="right" vertical="center"/>
    </xf>
    <xf numFmtId="0" fontId="5" fillId="0" borderId="16" xfId="9" applyFont="1" applyBorder="1" applyAlignment="1">
      <alignment horizontal="right" vertical="center"/>
    </xf>
    <xf numFmtId="9" fontId="11" fillId="0" borderId="4" xfId="9" applyNumberFormat="1" applyFont="1" applyBorder="1" applyAlignment="1">
      <alignment horizontal="center" vertical="center"/>
    </xf>
    <xf numFmtId="0" fontId="5" fillId="0" borderId="15" xfId="9" applyFont="1" applyBorder="1" applyAlignment="1">
      <alignment vertical="center"/>
    </xf>
    <xf numFmtId="0" fontId="5" fillId="0" borderId="4" xfId="9" applyFont="1" applyBorder="1" applyAlignment="1">
      <alignment horizontal="center" vertical="center"/>
    </xf>
    <xf numFmtId="14" fontId="5" fillId="0" borderId="4" xfId="9" applyNumberFormat="1" applyFont="1" applyBorder="1" applyAlignment="1">
      <alignment vertical="center"/>
    </xf>
    <xf numFmtId="0" fontId="5" fillId="0" borderId="16" xfId="9" applyFont="1" applyBorder="1" applyAlignment="1">
      <alignment vertical="center"/>
    </xf>
    <xf numFmtId="0" fontId="13" fillId="2" borderId="15" xfId="9" applyFont="1" applyFill="1" applyBorder="1" applyAlignment="1">
      <alignment vertical="center"/>
    </xf>
    <xf numFmtId="0" fontId="13" fillId="2" borderId="4" xfId="9" applyFont="1" applyFill="1" applyBorder="1" applyAlignment="1">
      <alignment vertical="center"/>
    </xf>
    <xf numFmtId="0" fontId="13" fillId="0" borderId="9" xfId="9" applyFont="1" applyBorder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13" fillId="0" borderId="12" xfId="9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5" fillId="0" borderId="9" xfId="9" applyFont="1" applyBorder="1" applyAlignment="1">
      <alignment horizontal="center" vertical="center"/>
    </xf>
    <xf numFmtId="14" fontId="5" fillId="0" borderId="0" xfId="9" applyNumberFormat="1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7" xfId="9" applyFont="1" applyBorder="1" applyAlignment="1">
      <alignment vertical="center"/>
    </xf>
    <xf numFmtId="168" fontId="5" fillId="0" borderId="31" xfId="9" applyNumberFormat="1" applyFont="1" applyBorder="1" applyAlignment="1">
      <alignment horizontal="center" vertical="center" wrapText="1"/>
    </xf>
    <xf numFmtId="0" fontId="19" fillId="3" borderId="27" xfId="9" applyFont="1" applyFill="1" applyBorder="1" applyAlignment="1">
      <alignment horizontal="center" vertical="center"/>
    </xf>
    <xf numFmtId="14" fontId="19" fillId="3" borderId="27" xfId="9" applyNumberFormat="1" applyFont="1" applyFill="1" applyBorder="1" applyAlignment="1">
      <alignment horizontal="center" vertical="center"/>
    </xf>
    <xf numFmtId="169" fontId="17" fillId="0" borderId="27" xfId="8" applyNumberFormat="1" applyFont="1" applyBorder="1" applyAlignment="1">
      <alignment horizontal="center" vertical="center" wrapText="1"/>
    </xf>
    <xf numFmtId="0" fontId="19" fillId="0" borderId="31" xfId="9" applyFont="1" applyBorder="1" applyAlignment="1">
      <alignment horizontal="center" vertical="center"/>
    </xf>
    <xf numFmtId="169" fontId="5" fillId="0" borderId="31" xfId="9" applyNumberFormat="1" applyFont="1" applyBorder="1" applyAlignment="1">
      <alignment horizontal="center" vertical="center" wrapText="1"/>
    </xf>
    <xf numFmtId="169" fontId="5" fillId="0" borderId="27" xfId="9" applyNumberFormat="1" applyFont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2" fontId="6" fillId="2" borderId="25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0" fontId="8" fillId="0" borderId="0" xfId="9" applyFont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9" fillId="0" borderId="6" xfId="9" applyFont="1" applyBorder="1" applyAlignment="1">
      <alignment horizontal="center" vertical="center"/>
    </xf>
    <xf numFmtId="0" fontId="9" fillId="0" borderId="7" xfId="9" applyFont="1" applyBorder="1" applyAlignment="1">
      <alignment horizontal="center" vertical="center"/>
    </xf>
    <xf numFmtId="0" fontId="9" fillId="0" borderId="8" xfId="9" applyFont="1" applyBorder="1" applyAlignment="1">
      <alignment horizontal="center" vertical="center"/>
    </xf>
    <xf numFmtId="0" fontId="9" fillId="0" borderId="9" xfId="9" applyFont="1" applyBorder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9" fillId="0" borderId="10" xfId="9" applyFont="1" applyBorder="1" applyAlignment="1">
      <alignment horizontal="center" vertical="center"/>
    </xf>
    <xf numFmtId="0" fontId="16" fillId="0" borderId="13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 vertical="center"/>
    </xf>
    <xf numFmtId="0" fontId="16" fillId="0" borderId="14" xfId="9" applyFont="1" applyBorder="1" applyAlignment="1">
      <alignment horizontal="center" vertical="center"/>
    </xf>
    <xf numFmtId="0" fontId="10" fillId="2" borderId="15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16" xfId="9" applyFont="1" applyFill="1" applyBorder="1" applyAlignment="1">
      <alignment horizontal="center" vertical="center"/>
    </xf>
    <xf numFmtId="0" fontId="6" fillId="2" borderId="24" xfId="9" applyFont="1" applyFill="1" applyBorder="1" applyAlignment="1">
      <alignment horizontal="center" vertical="center"/>
    </xf>
    <xf numFmtId="0" fontId="6" fillId="2" borderId="30" xfId="9" applyFont="1" applyFill="1" applyBorder="1" applyAlignment="1">
      <alignment horizontal="center" vertical="center"/>
    </xf>
    <xf numFmtId="0" fontId="6" fillId="2" borderId="26" xfId="9" applyFont="1" applyFill="1" applyBorder="1" applyAlignment="1">
      <alignment horizontal="center" vertical="center" wrapText="1"/>
    </xf>
    <xf numFmtId="0" fontId="6" fillId="2" borderId="32" xfId="9" applyFont="1" applyFill="1" applyBorder="1" applyAlignment="1">
      <alignment horizontal="center" vertical="center" wrapText="1"/>
    </xf>
    <xf numFmtId="0" fontId="10" fillId="0" borderId="3" xfId="9" applyFont="1" applyBorder="1" applyAlignment="1">
      <alignment horizontal="left" vertical="center"/>
    </xf>
    <xf numFmtId="0" fontId="10" fillId="0" borderId="4" xfId="9" applyFont="1" applyBorder="1" applyAlignment="1">
      <alignment horizontal="left" vertical="center"/>
    </xf>
    <xf numFmtId="0" fontId="10" fillId="0" borderId="16" xfId="9" applyFont="1" applyBorder="1" applyAlignment="1">
      <alignment horizontal="left" vertical="center"/>
    </xf>
    <xf numFmtId="164" fontId="15" fillId="0" borderId="3" xfId="9" applyNumberFormat="1" applyFont="1" applyBorder="1" applyAlignment="1">
      <alignment horizontal="left" vertical="center"/>
    </xf>
    <xf numFmtId="164" fontId="15" fillId="0" borderId="4" xfId="9" applyNumberFormat="1" applyFont="1" applyBorder="1" applyAlignment="1">
      <alignment horizontal="left" vertical="center"/>
    </xf>
    <xf numFmtId="164" fontId="15" fillId="0" borderId="16" xfId="9" applyNumberFormat="1" applyFont="1" applyBorder="1" applyAlignment="1">
      <alignment horizontal="left" vertical="center"/>
    </xf>
    <xf numFmtId="164" fontId="15" fillId="0" borderId="20" xfId="9" applyNumberFormat="1" applyFont="1" applyBorder="1" applyAlignment="1">
      <alignment horizontal="left" vertical="center"/>
    </xf>
    <xf numFmtId="164" fontId="15" fillId="0" borderId="18" xfId="9" applyNumberFormat="1" applyFont="1" applyBorder="1" applyAlignment="1">
      <alignment horizontal="left" vertical="center"/>
    </xf>
    <xf numFmtId="0" fontId="6" fillId="2" borderId="25" xfId="9" applyFont="1" applyFill="1" applyBorder="1" applyAlignment="1">
      <alignment horizontal="center" vertical="center" wrapText="1"/>
    </xf>
    <xf numFmtId="0" fontId="6" fillId="2" borderId="25" xfId="9" applyFont="1" applyFill="1" applyBorder="1" applyAlignment="1">
      <alignment horizontal="center" vertical="center"/>
    </xf>
    <xf numFmtId="0" fontId="6" fillId="2" borderId="31" xfId="9" applyFont="1" applyFill="1" applyBorder="1" applyAlignment="1">
      <alignment horizontal="center" vertical="center" wrapText="1"/>
    </xf>
    <xf numFmtId="0" fontId="5" fillId="0" borderId="18" xfId="9" applyFont="1" applyBorder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10" fillId="2" borderId="22" xfId="9" applyFont="1" applyFill="1" applyBorder="1" applyAlignment="1">
      <alignment horizontal="center" vertical="center"/>
    </xf>
    <xf numFmtId="0" fontId="10" fillId="2" borderId="21" xfId="9" applyFont="1" applyFill="1" applyBorder="1" applyAlignment="1">
      <alignment horizontal="center" vertical="center"/>
    </xf>
    <xf numFmtId="0" fontId="10" fillId="2" borderId="23" xfId="9" applyFont="1" applyFill="1" applyBorder="1" applyAlignment="1">
      <alignment horizontal="center" vertical="center"/>
    </xf>
    <xf numFmtId="0" fontId="13" fillId="2" borderId="4" xfId="9" applyFont="1" applyFill="1" applyBorder="1" applyAlignment="1">
      <alignment horizontal="center" vertical="center"/>
    </xf>
    <xf numFmtId="0" fontId="13" fillId="2" borderId="16" xfId="9" applyFont="1" applyFill="1" applyBorder="1" applyAlignment="1">
      <alignment horizontal="center" vertical="center"/>
    </xf>
    <xf numFmtId="0" fontId="5" fillId="0" borderId="9" xfId="9" applyFont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10" xfId="9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3182BED-A213-CF4C-84FE-8302AF465EB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6541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D5E7BB6-CB99-CC4B-A85E-94A8091CE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278" y="70955"/>
          <a:ext cx="1265554" cy="755570"/>
        </a:xfrm>
        <a:prstGeom prst="rect">
          <a:avLst/>
        </a:prstGeom>
      </xdr:spPr>
    </xdr:pic>
    <xdr:clientData/>
  </xdr:twoCellAnchor>
  <xdr:twoCellAnchor editAs="oneCell">
    <xdr:from>
      <xdr:col>11</xdr:col>
      <xdr:colOff>176694</xdr:colOff>
      <xdr:row>0</xdr:row>
      <xdr:rowOff>77304</xdr:rowOff>
    </xdr:from>
    <xdr:to>
      <xdr:col>12</xdr:col>
      <xdr:colOff>784085</xdr:colOff>
      <xdr:row>2</xdr:row>
      <xdr:rowOff>209826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7E5BFEDA-CD89-A54E-9482-34DC9A1F537C}"/>
            </a:ext>
          </a:extLst>
        </xdr:cNvPr>
        <xdr:cNvGrpSpPr/>
      </xdr:nvGrpSpPr>
      <xdr:grpSpPr>
        <a:xfrm>
          <a:off x="11044719" y="77304"/>
          <a:ext cx="1493216" cy="665922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19727446-4A14-54FA-5647-69969945F4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ACB9D78B-094B-AB4A-7859-BF3E9845FC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60;&#1083;&#1077;&#1096;&#1082;&#1072;/2023/&#1063;&#1056;%2019-23.10.2023/&#1052;&#1086;&#1089;&#1082;&#1074;&#1072;%20&#1063;&#1056;,%20&#1055;&#1056;%20&#1080;%20&#1042;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Юниоры 17-18"/>
      <sheetName val="Спринт жен Итог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5">
          <cell r="A5"/>
          <cell r="B5"/>
          <cell r="C5"/>
          <cell r="D5"/>
          <cell r="E5"/>
          <cell r="F5"/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9">
          <cell r="A9"/>
          <cell r="B9"/>
          <cell r="C9"/>
          <cell r="D9"/>
          <cell r="E9"/>
          <cell r="F9"/>
        </row>
        <row r="11">
          <cell r="A11"/>
          <cell r="B11"/>
          <cell r="C11"/>
          <cell r="D11"/>
          <cell r="E11"/>
          <cell r="F11"/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8">
          <cell r="A18"/>
          <cell r="B18"/>
          <cell r="C18"/>
          <cell r="D18"/>
          <cell r="E18"/>
          <cell r="F18"/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E19"/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E20"/>
          <cell r="F20" t="str">
            <v>Республика Беларусь</v>
          </cell>
        </row>
        <row r="21">
          <cell r="A21"/>
          <cell r="B21"/>
          <cell r="C21"/>
          <cell r="D21"/>
          <cell r="E21"/>
          <cell r="F21"/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4">
          <cell r="A24"/>
          <cell r="B24"/>
          <cell r="C24"/>
          <cell r="D24"/>
          <cell r="E24"/>
          <cell r="F24"/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6">
          <cell r="A26"/>
          <cell r="B26"/>
          <cell r="C26"/>
          <cell r="D26"/>
          <cell r="E26"/>
          <cell r="F26"/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3">
          <cell r="A33"/>
          <cell r="B33"/>
          <cell r="C33"/>
          <cell r="D33"/>
          <cell r="E33"/>
          <cell r="F33"/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6">
          <cell r="A36"/>
          <cell r="B36"/>
          <cell r="C36"/>
          <cell r="D36"/>
          <cell r="E36"/>
          <cell r="F36"/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5">
          <cell r="A45"/>
          <cell r="B45"/>
          <cell r="C45"/>
          <cell r="D45"/>
          <cell r="E45"/>
          <cell r="F45"/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5">
          <cell r="A55"/>
          <cell r="B55"/>
          <cell r="C55"/>
          <cell r="D55"/>
          <cell r="E55"/>
          <cell r="F55"/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2">
          <cell r="A72"/>
          <cell r="B72"/>
          <cell r="C72"/>
          <cell r="D72"/>
          <cell r="E72"/>
          <cell r="F72"/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3">
          <cell r="A83"/>
          <cell r="B83"/>
          <cell r="C83"/>
          <cell r="D83"/>
          <cell r="E83"/>
          <cell r="F83"/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0">
          <cell r="A90"/>
          <cell r="B90"/>
          <cell r="C90"/>
          <cell r="D90"/>
          <cell r="E90"/>
          <cell r="F90"/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B108"/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09">
          <cell r="A109"/>
          <cell r="B109"/>
          <cell r="C109"/>
          <cell r="D109"/>
          <cell r="E109"/>
          <cell r="F109"/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1">
          <cell r="A111"/>
          <cell r="B111"/>
          <cell r="C111"/>
          <cell r="D111"/>
          <cell r="E111"/>
          <cell r="F111"/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8">
          <cell r="A118"/>
          <cell r="B118"/>
          <cell r="C118"/>
          <cell r="D118"/>
          <cell r="E118"/>
          <cell r="F118"/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1">
          <cell r="A141"/>
          <cell r="B141"/>
          <cell r="C141"/>
          <cell r="D141"/>
          <cell r="E141"/>
          <cell r="F141"/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8">
          <cell r="A148"/>
          <cell r="B148"/>
          <cell r="C148"/>
          <cell r="D148"/>
          <cell r="E148"/>
          <cell r="F148"/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5">
          <cell r="A155"/>
          <cell r="B155"/>
          <cell r="C155"/>
          <cell r="D155"/>
          <cell r="E155"/>
          <cell r="F155"/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1">
          <cell r="A161"/>
          <cell r="B161"/>
          <cell r="C161"/>
          <cell r="D161"/>
          <cell r="E161"/>
          <cell r="F161"/>
        </row>
        <row r="162">
          <cell r="A162"/>
          <cell r="B162"/>
          <cell r="C162"/>
          <cell r="D162"/>
          <cell r="E162"/>
          <cell r="F162"/>
        </row>
        <row r="163">
          <cell r="A163"/>
          <cell r="B163"/>
          <cell r="C163"/>
          <cell r="D163"/>
          <cell r="E163"/>
          <cell r="F163"/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6">
          <cell r="A166"/>
          <cell r="B166"/>
          <cell r="C166"/>
          <cell r="D166"/>
          <cell r="E166"/>
          <cell r="F166"/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69">
          <cell r="A169"/>
          <cell r="B169"/>
          <cell r="C169"/>
          <cell r="D169"/>
          <cell r="E169"/>
          <cell r="F169"/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5">
          <cell r="A175"/>
          <cell r="B175"/>
          <cell r="C175"/>
          <cell r="D175"/>
          <cell r="E175"/>
          <cell r="F175"/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7">
          <cell r="A177"/>
          <cell r="B177"/>
          <cell r="C177"/>
          <cell r="D177"/>
          <cell r="E177"/>
          <cell r="F177"/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8">
          <cell r="A188"/>
          <cell r="B188"/>
          <cell r="C188"/>
          <cell r="D188"/>
          <cell r="E188"/>
          <cell r="F188"/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7">
          <cell r="A197"/>
          <cell r="B197"/>
          <cell r="C197"/>
          <cell r="D197"/>
          <cell r="E197"/>
          <cell r="F197"/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199">
          <cell r="A199"/>
          <cell r="B199"/>
          <cell r="C199"/>
          <cell r="D199"/>
          <cell r="E199"/>
          <cell r="F199"/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2">
          <cell r="A202"/>
          <cell r="B202"/>
          <cell r="C202"/>
          <cell r="D202"/>
          <cell r="E202"/>
          <cell r="F202"/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8">
          <cell r="A208"/>
          <cell r="B208"/>
          <cell r="C208"/>
          <cell r="D208"/>
          <cell r="E208"/>
          <cell r="F208"/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8">
          <cell r="A218"/>
          <cell r="B218"/>
          <cell r="C218"/>
          <cell r="D218"/>
          <cell r="E218"/>
          <cell r="F218"/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6">
          <cell r="A226"/>
          <cell r="B226"/>
          <cell r="C226"/>
          <cell r="D226"/>
          <cell r="E226"/>
          <cell r="F226"/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29">
          <cell r="A229"/>
          <cell r="B229"/>
          <cell r="C229"/>
          <cell r="D229"/>
          <cell r="E229"/>
          <cell r="F229"/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243">
          <cell r="A243"/>
          <cell r="B243"/>
          <cell r="C243"/>
          <cell r="D243"/>
          <cell r="E243"/>
          <cell r="F243"/>
        </row>
        <row r="244">
          <cell r="A244"/>
          <cell r="B244"/>
          <cell r="C244"/>
          <cell r="D244"/>
          <cell r="E244"/>
          <cell r="F244"/>
        </row>
        <row r="245">
          <cell r="A245"/>
          <cell r="B245"/>
          <cell r="C245"/>
          <cell r="D245"/>
          <cell r="E245"/>
          <cell r="F245"/>
        </row>
        <row r="246">
          <cell r="A246"/>
          <cell r="B246"/>
          <cell r="C246"/>
          <cell r="D246"/>
          <cell r="E246"/>
          <cell r="F246"/>
        </row>
        <row r="247">
          <cell r="A247"/>
          <cell r="B247"/>
          <cell r="C247"/>
          <cell r="D247"/>
          <cell r="E247"/>
          <cell r="F247"/>
        </row>
        <row r="248">
          <cell r="A248"/>
          <cell r="B248"/>
          <cell r="C248"/>
          <cell r="D248"/>
          <cell r="E248"/>
          <cell r="F248"/>
        </row>
        <row r="249">
          <cell r="A249"/>
          <cell r="B249"/>
          <cell r="C249"/>
          <cell r="D249"/>
          <cell r="E249"/>
          <cell r="F249"/>
        </row>
        <row r="250">
          <cell r="A250"/>
          <cell r="B250"/>
          <cell r="C250"/>
          <cell r="D250"/>
          <cell r="E250"/>
          <cell r="F250"/>
        </row>
        <row r="251">
          <cell r="A251"/>
          <cell r="B251"/>
          <cell r="C251"/>
          <cell r="D251"/>
          <cell r="E251"/>
          <cell r="F251"/>
        </row>
        <row r="252">
          <cell r="A252"/>
          <cell r="B252"/>
          <cell r="C252"/>
          <cell r="D252"/>
          <cell r="E252"/>
          <cell r="F252"/>
        </row>
        <row r="253">
          <cell r="A253"/>
          <cell r="B253"/>
          <cell r="C253"/>
          <cell r="D253"/>
          <cell r="E253"/>
          <cell r="F253"/>
        </row>
        <row r="254">
          <cell r="A254"/>
          <cell r="B254"/>
          <cell r="C254"/>
          <cell r="D254"/>
          <cell r="E254"/>
          <cell r="F254"/>
        </row>
        <row r="255">
          <cell r="A255"/>
          <cell r="B255"/>
          <cell r="C255"/>
          <cell r="D255"/>
          <cell r="E255"/>
          <cell r="F255"/>
        </row>
        <row r="256">
          <cell r="A256"/>
          <cell r="B256"/>
          <cell r="C256"/>
          <cell r="D256"/>
          <cell r="E256"/>
          <cell r="F256"/>
        </row>
        <row r="257">
          <cell r="A257"/>
          <cell r="B257"/>
          <cell r="C257"/>
          <cell r="D257"/>
          <cell r="E257"/>
          <cell r="F257"/>
        </row>
        <row r="258">
          <cell r="A258"/>
          <cell r="B258"/>
          <cell r="C258"/>
          <cell r="D258"/>
          <cell r="E258"/>
          <cell r="F258"/>
        </row>
        <row r="259">
          <cell r="A259"/>
          <cell r="B259"/>
          <cell r="C259"/>
          <cell r="D259"/>
          <cell r="E259"/>
          <cell r="F259"/>
        </row>
        <row r="260">
          <cell r="A260"/>
          <cell r="B260"/>
          <cell r="C260"/>
          <cell r="D260"/>
          <cell r="E260"/>
          <cell r="F260"/>
        </row>
        <row r="261">
          <cell r="A261"/>
          <cell r="B261"/>
          <cell r="C261"/>
          <cell r="D261"/>
          <cell r="E261"/>
          <cell r="F261"/>
        </row>
        <row r="262">
          <cell r="A262"/>
          <cell r="B262"/>
          <cell r="C262"/>
          <cell r="D262"/>
          <cell r="E262"/>
          <cell r="F262"/>
        </row>
        <row r="263">
          <cell r="A263"/>
          <cell r="B263"/>
          <cell r="C263"/>
          <cell r="D263"/>
          <cell r="E263"/>
          <cell r="F263"/>
        </row>
        <row r="264">
          <cell r="A264"/>
          <cell r="B264"/>
          <cell r="C264"/>
          <cell r="D264"/>
          <cell r="E264"/>
          <cell r="F264"/>
        </row>
        <row r="265">
          <cell r="A265"/>
          <cell r="B265"/>
          <cell r="C265"/>
          <cell r="D265"/>
          <cell r="E265"/>
          <cell r="F265"/>
        </row>
        <row r="266">
          <cell r="A266"/>
          <cell r="B266"/>
          <cell r="C266"/>
          <cell r="D266"/>
          <cell r="E266"/>
          <cell r="F266"/>
        </row>
        <row r="267">
          <cell r="A267"/>
          <cell r="B267"/>
          <cell r="C267"/>
          <cell r="D267"/>
          <cell r="E267"/>
          <cell r="F267"/>
        </row>
        <row r="268">
          <cell r="A268"/>
          <cell r="B268"/>
          <cell r="C268"/>
          <cell r="D268"/>
          <cell r="E268"/>
          <cell r="F268"/>
        </row>
        <row r="269">
          <cell r="A269"/>
          <cell r="B269"/>
          <cell r="C269"/>
          <cell r="D269"/>
          <cell r="E269"/>
          <cell r="F269"/>
        </row>
        <row r="270">
          <cell r="A270"/>
          <cell r="B270"/>
          <cell r="C270"/>
          <cell r="D270"/>
          <cell r="E270"/>
          <cell r="F270"/>
        </row>
        <row r="271">
          <cell r="A271"/>
          <cell r="B271"/>
          <cell r="C271"/>
          <cell r="D271"/>
          <cell r="E271"/>
          <cell r="F271"/>
        </row>
        <row r="272">
          <cell r="A272"/>
          <cell r="B272"/>
          <cell r="C272"/>
          <cell r="D272"/>
          <cell r="E272"/>
          <cell r="F272"/>
        </row>
        <row r="273">
          <cell r="A273"/>
          <cell r="B273"/>
          <cell r="C273"/>
          <cell r="D273"/>
          <cell r="E273"/>
          <cell r="F273"/>
        </row>
        <row r="274">
          <cell r="A274"/>
          <cell r="B274"/>
          <cell r="C274"/>
          <cell r="D274"/>
          <cell r="E274"/>
          <cell r="F274"/>
        </row>
        <row r="275">
          <cell r="A275"/>
          <cell r="B275"/>
          <cell r="C275"/>
          <cell r="D275"/>
          <cell r="E275"/>
          <cell r="F275"/>
        </row>
        <row r="276">
          <cell r="A276"/>
          <cell r="B276"/>
          <cell r="C276"/>
          <cell r="D276"/>
          <cell r="E276"/>
          <cell r="F276"/>
        </row>
        <row r="277">
          <cell r="A277"/>
          <cell r="B277"/>
          <cell r="C277"/>
          <cell r="D277"/>
          <cell r="E277"/>
          <cell r="F277"/>
        </row>
        <row r="278">
          <cell r="A278"/>
          <cell r="B278"/>
          <cell r="C278"/>
          <cell r="D278"/>
          <cell r="E278"/>
          <cell r="F278"/>
        </row>
        <row r="279">
          <cell r="A279"/>
          <cell r="B279"/>
          <cell r="C279"/>
          <cell r="D279"/>
          <cell r="E279"/>
          <cell r="F279"/>
        </row>
        <row r="280">
          <cell r="A280"/>
          <cell r="B280"/>
          <cell r="C280"/>
          <cell r="D280"/>
          <cell r="E280"/>
          <cell r="F280"/>
        </row>
        <row r="281">
          <cell r="A281"/>
          <cell r="B281"/>
          <cell r="C281"/>
          <cell r="D281"/>
          <cell r="E281"/>
          <cell r="F281"/>
        </row>
        <row r="282">
          <cell r="A282"/>
          <cell r="B282"/>
          <cell r="C282"/>
          <cell r="D282"/>
          <cell r="E282"/>
          <cell r="F282"/>
        </row>
        <row r="283">
          <cell r="A283"/>
          <cell r="B283"/>
          <cell r="C283"/>
          <cell r="D283"/>
          <cell r="E283"/>
          <cell r="F283"/>
        </row>
        <row r="284">
          <cell r="A284"/>
          <cell r="B284"/>
          <cell r="C284"/>
          <cell r="D284"/>
          <cell r="E284"/>
          <cell r="F284"/>
        </row>
        <row r="285">
          <cell r="A285"/>
          <cell r="B285"/>
          <cell r="C285"/>
          <cell r="D285"/>
          <cell r="E285"/>
          <cell r="F285"/>
        </row>
        <row r="286">
          <cell r="A286"/>
          <cell r="B286"/>
          <cell r="C286"/>
          <cell r="D286"/>
          <cell r="E286"/>
          <cell r="F286"/>
        </row>
        <row r="287">
          <cell r="A287"/>
          <cell r="B287"/>
          <cell r="C287"/>
          <cell r="D287"/>
          <cell r="E287"/>
          <cell r="F287"/>
        </row>
        <row r="288">
          <cell r="A288"/>
          <cell r="B288"/>
          <cell r="C288"/>
          <cell r="D288"/>
          <cell r="E288"/>
          <cell r="F288"/>
        </row>
        <row r="289">
          <cell r="A289"/>
          <cell r="B289"/>
          <cell r="C289"/>
          <cell r="D289"/>
          <cell r="E289"/>
          <cell r="F289"/>
        </row>
        <row r="290">
          <cell r="A290"/>
          <cell r="B290"/>
          <cell r="C290"/>
          <cell r="D290"/>
          <cell r="E290"/>
          <cell r="F290"/>
        </row>
        <row r="291">
          <cell r="A291"/>
          <cell r="B291"/>
          <cell r="C291"/>
          <cell r="D291"/>
          <cell r="E291"/>
          <cell r="F291"/>
        </row>
        <row r="292">
          <cell r="A292"/>
          <cell r="B292"/>
          <cell r="C292"/>
          <cell r="D292"/>
          <cell r="E292"/>
          <cell r="F292"/>
        </row>
        <row r="293">
          <cell r="A293"/>
          <cell r="B293"/>
          <cell r="C293"/>
          <cell r="D293"/>
          <cell r="E293"/>
          <cell r="F293"/>
        </row>
        <row r="294">
          <cell r="A294"/>
          <cell r="B294"/>
          <cell r="C294"/>
          <cell r="D294"/>
          <cell r="E294"/>
          <cell r="F294"/>
        </row>
        <row r="295">
          <cell r="A295"/>
          <cell r="B295"/>
          <cell r="C295"/>
          <cell r="D295"/>
          <cell r="E295"/>
          <cell r="F295"/>
        </row>
        <row r="296">
          <cell r="A296"/>
          <cell r="B296"/>
          <cell r="C296"/>
          <cell r="D296"/>
          <cell r="E296"/>
          <cell r="F296"/>
        </row>
        <row r="297">
          <cell r="A297"/>
          <cell r="B297"/>
          <cell r="C297"/>
          <cell r="D297"/>
          <cell r="E297"/>
          <cell r="F297"/>
        </row>
        <row r="298">
          <cell r="A298"/>
          <cell r="B298"/>
          <cell r="C298"/>
          <cell r="D298"/>
          <cell r="E298"/>
          <cell r="F298"/>
        </row>
        <row r="299">
          <cell r="A299"/>
          <cell r="B299"/>
          <cell r="C299"/>
          <cell r="D299"/>
          <cell r="E299"/>
          <cell r="F299"/>
        </row>
        <row r="300">
          <cell r="A300"/>
          <cell r="B300"/>
          <cell r="C300"/>
          <cell r="D300"/>
          <cell r="E300"/>
          <cell r="F300"/>
        </row>
        <row r="301">
          <cell r="A301"/>
          <cell r="B301"/>
          <cell r="C301"/>
          <cell r="D301"/>
          <cell r="E301"/>
          <cell r="F301"/>
        </row>
        <row r="302">
          <cell r="A302"/>
          <cell r="B302"/>
          <cell r="C302"/>
          <cell r="D302"/>
          <cell r="E302"/>
          <cell r="F302"/>
        </row>
        <row r="303">
          <cell r="A303"/>
          <cell r="B303"/>
          <cell r="C303"/>
          <cell r="D303"/>
          <cell r="E303"/>
          <cell r="F303"/>
        </row>
        <row r="304">
          <cell r="A304"/>
          <cell r="B304"/>
          <cell r="C304"/>
          <cell r="D304"/>
          <cell r="E304"/>
          <cell r="F304"/>
        </row>
        <row r="305">
          <cell r="A305"/>
          <cell r="B305"/>
          <cell r="C305"/>
          <cell r="D305"/>
          <cell r="E305"/>
          <cell r="F305"/>
        </row>
        <row r="306">
          <cell r="A306"/>
          <cell r="B306"/>
          <cell r="C306"/>
          <cell r="D306"/>
          <cell r="E306"/>
          <cell r="F306"/>
        </row>
        <row r="307">
          <cell r="A307"/>
          <cell r="B307"/>
          <cell r="C307"/>
          <cell r="D307"/>
          <cell r="E307"/>
          <cell r="F307"/>
        </row>
        <row r="308">
          <cell r="A308"/>
          <cell r="B308"/>
          <cell r="C308"/>
          <cell r="D308"/>
          <cell r="E308"/>
          <cell r="F308"/>
        </row>
        <row r="309">
          <cell r="A309"/>
          <cell r="B309"/>
          <cell r="C309"/>
          <cell r="D309"/>
          <cell r="E309"/>
          <cell r="F309"/>
        </row>
        <row r="310">
          <cell r="A310"/>
          <cell r="B310"/>
          <cell r="C310"/>
          <cell r="D310"/>
          <cell r="E310"/>
          <cell r="F310"/>
        </row>
        <row r="311">
          <cell r="A311"/>
          <cell r="B311"/>
          <cell r="C311"/>
          <cell r="D311"/>
          <cell r="E311"/>
          <cell r="F311"/>
        </row>
        <row r="312">
          <cell r="A312"/>
          <cell r="B312"/>
          <cell r="C312"/>
          <cell r="D312"/>
          <cell r="E312"/>
          <cell r="F312"/>
        </row>
        <row r="313">
          <cell r="A313"/>
          <cell r="B313"/>
          <cell r="C313"/>
          <cell r="D313"/>
          <cell r="E313"/>
          <cell r="F313"/>
        </row>
        <row r="314">
          <cell r="A314"/>
          <cell r="B314"/>
          <cell r="C314"/>
          <cell r="D314"/>
          <cell r="E314"/>
          <cell r="F314"/>
        </row>
        <row r="315">
          <cell r="A315"/>
          <cell r="B315"/>
          <cell r="C315"/>
          <cell r="D315"/>
          <cell r="E315"/>
          <cell r="F315"/>
        </row>
        <row r="316">
          <cell r="A316"/>
          <cell r="B316"/>
          <cell r="C316"/>
          <cell r="D316"/>
          <cell r="E316"/>
          <cell r="F316"/>
        </row>
        <row r="317">
          <cell r="A317"/>
          <cell r="B317"/>
          <cell r="C317"/>
          <cell r="D317"/>
          <cell r="E317"/>
          <cell r="F317"/>
        </row>
        <row r="318">
          <cell r="A318"/>
          <cell r="B318"/>
          <cell r="C318"/>
          <cell r="D318"/>
          <cell r="E318"/>
          <cell r="F318"/>
        </row>
        <row r="319">
          <cell r="A319"/>
          <cell r="B319"/>
          <cell r="C319"/>
          <cell r="D319"/>
          <cell r="E319"/>
          <cell r="F319"/>
        </row>
        <row r="320">
          <cell r="A320"/>
          <cell r="B320"/>
          <cell r="C320"/>
          <cell r="D320"/>
          <cell r="E320"/>
          <cell r="F320"/>
        </row>
        <row r="321">
          <cell r="A321"/>
          <cell r="B321"/>
          <cell r="C321"/>
          <cell r="D321"/>
          <cell r="E321"/>
          <cell r="F321"/>
        </row>
        <row r="322">
          <cell r="A322"/>
          <cell r="B322"/>
          <cell r="C322"/>
          <cell r="D322"/>
          <cell r="E322"/>
          <cell r="F322"/>
        </row>
        <row r="323">
          <cell r="A323"/>
          <cell r="B323"/>
          <cell r="C323"/>
          <cell r="D323"/>
          <cell r="E323"/>
          <cell r="F323"/>
        </row>
        <row r="324">
          <cell r="A324"/>
          <cell r="B324"/>
          <cell r="C324"/>
          <cell r="D324"/>
          <cell r="E324"/>
          <cell r="F324"/>
        </row>
        <row r="325">
          <cell r="A325"/>
          <cell r="B325"/>
          <cell r="C325"/>
          <cell r="D325"/>
          <cell r="E325"/>
          <cell r="F325"/>
        </row>
        <row r="326">
          <cell r="A326"/>
          <cell r="B326"/>
          <cell r="C326"/>
          <cell r="D326"/>
          <cell r="E326"/>
          <cell r="F326"/>
        </row>
        <row r="327">
          <cell r="A327"/>
          <cell r="B327"/>
          <cell r="C327"/>
          <cell r="D327"/>
          <cell r="E327"/>
          <cell r="F327"/>
        </row>
        <row r="328">
          <cell r="A328"/>
          <cell r="B328"/>
          <cell r="C328"/>
          <cell r="D328"/>
          <cell r="E328"/>
          <cell r="F328"/>
        </row>
        <row r="329">
          <cell r="A329"/>
          <cell r="B329"/>
          <cell r="C329"/>
          <cell r="D329"/>
          <cell r="E329"/>
          <cell r="F329"/>
        </row>
        <row r="330">
          <cell r="A330"/>
          <cell r="B330"/>
          <cell r="C330"/>
          <cell r="D330"/>
          <cell r="E330"/>
          <cell r="F330"/>
        </row>
        <row r="331">
          <cell r="A331"/>
          <cell r="B331"/>
          <cell r="C331"/>
          <cell r="D331"/>
          <cell r="E331"/>
          <cell r="F331"/>
        </row>
        <row r="332">
          <cell r="A332"/>
          <cell r="B332"/>
          <cell r="C332"/>
          <cell r="D332"/>
          <cell r="E332"/>
          <cell r="F332"/>
        </row>
        <row r="333">
          <cell r="A333"/>
          <cell r="B333"/>
          <cell r="C333"/>
          <cell r="D333"/>
          <cell r="E333"/>
          <cell r="F333"/>
        </row>
        <row r="334">
          <cell r="A334"/>
          <cell r="B334"/>
          <cell r="C334"/>
          <cell r="D334"/>
          <cell r="E334"/>
          <cell r="F334"/>
        </row>
        <row r="335">
          <cell r="A335"/>
          <cell r="B335"/>
          <cell r="C335"/>
          <cell r="D335"/>
          <cell r="E335"/>
          <cell r="F335"/>
        </row>
        <row r="336">
          <cell r="A336"/>
          <cell r="B336"/>
          <cell r="C336"/>
          <cell r="D336"/>
          <cell r="E336"/>
          <cell r="F336"/>
        </row>
        <row r="337">
          <cell r="A337"/>
          <cell r="B337"/>
          <cell r="C337"/>
          <cell r="D337"/>
          <cell r="E337"/>
          <cell r="F337"/>
        </row>
        <row r="338">
          <cell r="A338"/>
          <cell r="B338"/>
          <cell r="C338"/>
          <cell r="D338"/>
          <cell r="E338"/>
          <cell r="F338"/>
        </row>
        <row r="339">
          <cell r="A339"/>
          <cell r="B339"/>
          <cell r="C339"/>
          <cell r="D339"/>
          <cell r="E339"/>
          <cell r="F339"/>
        </row>
        <row r="340">
          <cell r="A340"/>
          <cell r="B340"/>
          <cell r="C340"/>
          <cell r="D340"/>
          <cell r="E340"/>
          <cell r="F340"/>
        </row>
        <row r="341">
          <cell r="A341"/>
          <cell r="B341"/>
          <cell r="C341"/>
          <cell r="D341"/>
          <cell r="E341"/>
          <cell r="F341"/>
        </row>
        <row r="342">
          <cell r="A342"/>
          <cell r="B342"/>
          <cell r="C342"/>
          <cell r="D342"/>
          <cell r="E342"/>
          <cell r="F342"/>
        </row>
        <row r="343">
          <cell r="A343"/>
          <cell r="B343"/>
          <cell r="C343"/>
          <cell r="D343"/>
          <cell r="E343"/>
          <cell r="F343"/>
        </row>
        <row r="344">
          <cell r="A344"/>
          <cell r="B344"/>
          <cell r="C344"/>
          <cell r="D344"/>
          <cell r="E344"/>
          <cell r="F344"/>
        </row>
        <row r="345">
          <cell r="A345"/>
          <cell r="B345"/>
          <cell r="C345"/>
          <cell r="D345"/>
          <cell r="E345"/>
          <cell r="F345"/>
        </row>
        <row r="346">
          <cell r="A346"/>
          <cell r="B346"/>
          <cell r="C346"/>
          <cell r="D346"/>
          <cell r="E346"/>
          <cell r="F346"/>
        </row>
        <row r="347">
          <cell r="A347"/>
          <cell r="B347"/>
          <cell r="C347"/>
          <cell r="D347"/>
          <cell r="E347"/>
          <cell r="F347"/>
        </row>
        <row r="348">
          <cell r="A348"/>
          <cell r="B348"/>
          <cell r="C348"/>
          <cell r="D348"/>
          <cell r="E348"/>
          <cell r="F348"/>
        </row>
        <row r="349">
          <cell r="A349"/>
          <cell r="B349"/>
          <cell r="C349"/>
          <cell r="D349"/>
          <cell r="E349"/>
          <cell r="F349"/>
        </row>
        <row r="350">
          <cell r="A350"/>
          <cell r="B350"/>
          <cell r="C350"/>
          <cell r="D350"/>
          <cell r="E350"/>
          <cell r="F350"/>
        </row>
        <row r="351">
          <cell r="A351"/>
          <cell r="B351"/>
          <cell r="C351"/>
          <cell r="D351"/>
          <cell r="E351"/>
          <cell r="F351"/>
        </row>
        <row r="352">
          <cell r="A352"/>
          <cell r="B352"/>
          <cell r="C352"/>
          <cell r="D352"/>
          <cell r="E352"/>
          <cell r="F352"/>
        </row>
        <row r="353">
          <cell r="A353"/>
          <cell r="B353"/>
          <cell r="C353"/>
          <cell r="D353"/>
          <cell r="E353"/>
          <cell r="F353"/>
        </row>
        <row r="354">
          <cell r="A354"/>
          <cell r="B354"/>
          <cell r="C354"/>
          <cell r="D354"/>
          <cell r="E354"/>
          <cell r="F354"/>
        </row>
        <row r="355">
          <cell r="A355"/>
          <cell r="B355"/>
          <cell r="C355"/>
          <cell r="D355"/>
          <cell r="E355"/>
          <cell r="F355"/>
        </row>
        <row r="356">
          <cell r="A356"/>
          <cell r="B356"/>
          <cell r="C356"/>
          <cell r="D356"/>
          <cell r="E356"/>
          <cell r="F356"/>
        </row>
        <row r="357">
          <cell r="A357"/>
          <cell r="B357"/>
          <cell r="C357"/>
          <cell r="D357"/>
          <cell r="E357"/>
          <cell r="F357"/>
        </row>
        <row r="358">
          <cell r="A358"/>
          <cell r="B358"/>
          <cell r="C358"/>
          <cell r="D358"/>
          <cell r="E358"/>
          <cell r="F358"/>
        </row>
        <row r="359">
          <cell r="A359"/>
          <cell r="B359"/>
          <cell r="C359"/>
          <cell r="D359"/>
          <cell r="E359"/>
          <cell r="F359"/>
        </row>
        <row r="360">
          <cell r="A360"/>
          <cell r="B360"/>
          <cell r="C360"/>
          <cell r="D360"/>
          <cell r="E360"/>
          <cell r="F360"/>
        </row>
        <row r="361">
          <cell r="A361"/>
          <cell r="B361"/>
          <cell r="C361"/>
          <cell r="D361"/>
          <cell r="E361"/>
          <cell r="F361"/>
        </row>
        <row r="362">
          <cell r="A362"/>
          <cell r="B362"/>
          <cell r="C362"/>
          <cell r="D362"/>
          <cell r="E362"/>
          <cell r="F362"/>
        </row>
        <row r="363">
          <cell r="A363"/>
          <cell r="B363"/>
          <cell r="C363"/>
          <cell r="D363"/>
          <cell r="E363"/>
          <cell r="F363"/>
        </row>
        <row r="364">
          <cell r="A364"/>
          <cell r="B364"/>
          <cell r="C364"/>
          <cell r="D364"/>
          <cell r="E364"/>
          <cell r="F364"/>
        </row>
        <row r="365">
          <cell r="A365"/>
          <cell r="B365"/>
          <cell r="C365"/>
          <cell r="D365"/>
          <cell r="E365"/>
          <cell r="F365"/>
        </row>
        <row r="366">
          <cell r="A366"/>
          <cell r="B366"/>
          <cell r="C366"/>
          <cell r="D366"/>
          <cell r="E366"/>
          <cell r="F366"/>
        </row>
        <row r="367">
          <cell r="A367"/>
          <cell r="B367"/>
          <cell r="C367"/>
          <cell r="D367"/>
          <cell r="E367"/>
          <cell r="F367"/>
        </row>
        <row r="368">
          <cell r="A368"/>
          <cell r="B368"/>
          <cell r="C368"/>
          <cell r="D368"/>
          <cell r="E368"/>
          <cell r="F368"/>
        </row>
        <row r="369">
          <cell r="A369"/>
          <cell r="B369"/>
          <cell r="C369"/>
          <cell r="D369"/>
          <cell r="E369"/>
          <cell r="F369"/>
        </row>
        <row r="370">
          <cell r="A370"/>
          <cell r="B370"/>
          <cell r="C370"/>
          <cell r="D370"/>
          <cell r="E370"/>
          <cell r="F370"/>
        </row>
        <row r="371">
          <cell r="A371"/>
          <cell r="B371"/>
          <cell r="C371"/>
          <cell r="D371"/>
          <cell r="E371"/>
          <cell r="F371"/>
        </row>
        <row r="372">
          <cell r="A372"/>
          <cell r="B372"/>
          <cell r="C372"/>
          <cell r="D372"/>
          <cell r="E372"/>
          <cell r="F372"/>
        </row>
        <row r="373">
          <cell r="A373"/>
          <cell r="B373"/>
          <cell r="C373"/>
          <cell r="D373"/>
          <cell r="E373"/>
          <cell r="F373"/>
        </row>
        <row r="374">
          <cell r="A374"/>
          <cell r="B374"/>
          <cell r="C374"/>
          <cell r="D374"/>
          <cell r="E374"/>
          <cell r="F374"/>
        </row>
        <row r="375">
          <cell r="A375"/>
          <cell r="B375"/>
          <cell r="C375"/>
          <cell r="D375"/>
          <cell r="E375"/>
          <cell r="F375"/>
        </row>
        <row r="376">
          <cell r="A376"/>
          <cell r="B376"/>
          <cell r="C376"/>
          <cell r="D376"/>
          <cell r="E376"/>
          <cell r="F376"/>
        </row>
        <row r="377">
          <cell r="A377"/>
          <cell r="B377"/>
          <cell r="C377"/>
          <cell r="D377"/>
          <cell r="E377"/>
          <cell r="F377"/>
        </row>
        <row r="378">
          <cell r="A378"/>
          <cell r="B378"/>
          <cell r="C378"/>
          <cell r="D378"/>
          <cell r="E378"/>
          <cell r="F378"/>
        </row>
        <row r="379">
          <cell r="A379"/>
          <cell r="B379"/>
          <cell r="C379"/>
          <cell r="D379"/>
          <cell r="E379"/>
          <cell r="F379"/>
        </row>
        <row r="380">
          <cell r="A380"/>
          <cell r="B380"/>
          <cell r="C380"/>
          <cell r="D380"/>
          <cell r="E380"/>
          <cell r="F380"/>
        </row>
        <row r="381">
          <cell r="A381"/>
          <cell r="B381"/>
          <cell r="C381"/>
          <cell r="D381"/>
          <cell r="E381"/>
          <cell r="F381"/>
        </row>
        <row r="382">
          <cell r="A382"/>
          <cell r="B382"/>
          <cell r="C382"/>
          <cell r="D382"/>
          <cell r="E382"/>
          <cell r="F382"/>
        </row>
        <row r="383">
          <cell r="A383"/>
          <cell r="B383"/>
          <cell r="C383"/>
          <cell r="D383"/>
          <cell r="E383"/>
          <cell r="F383"/>
        </row>
        <row r="384">
          <cell r="A384"/>
          <cell r="B384"/>
          <cell r="C384"/>
          <cell r="D384"/>
          <cell r="E384"/>
          <cell r="F384"/>
        </row>
        <row r="385">
          <cell r="A385"/>
          <cell r="B385"/>
          <cell r="C385"/>
          <cell r="D385"/>
          <cell r="E385"/>
          <cell r="F385"/>
        </row>
        <row r="386">
          <cell r="A386"/>
          <cell r="B386"/>
          <cell r="C386"/>
          <cell r="D386"/>
          <cell r="E386"/>
          <cell r="F386"/>
        </row>
        <row r="387">
          <cell r="A387"/>
          <cell r="B387"/>
          <cell r="C387"/>
          <cell r="D387"/>
          <cell r="E387"/>
          <cell r="F387"/>
        </row>
        <row r="388">
          <cell r="A388"/>
          <cell r="B388"/>
          <cell r="C388"/>
          <cell r="D388"/>
          <cell r="E388"/>
          <cell r="F388"/>
        </row>
        <row r="389">
          <cell r="A389"/>
          <cell r="B389"/>
          <cell r="C389"/>
          <cell r="D389"/>
          <cell r="E389"/>
          <cell r="F389"/>
        </row>
        <row r="390">
          <cell r="A390"/>
          <cell r="B390"/>
          <cell r="C390"/>
          <cell r="D390"/>
          <cell r="E390"/>
          <cell r="F390"/>
        </row>
        <row r="391">
          <cell r="A391"/>
          <cell r="B391"/>
          <cell r="C391"/>
          <cell r="D391"/>
          <cell r="E391"/>
          <cell r="F391"/>
        </row>
        <row r="392">
          <cell r="A392"/>
          <cell r="B392"/>
          <cell r="C392"/>
          <cell r="D392"/>
          <cell r="E392"/>
          <cell r="F392"/>
        </row>
        <row r="393">
          <cell r="A393"/>
          <cell r="B393"/>
          <cell r="C393"/>
          <cell r="D393"/>
          <cell r="E393"/>
          <cell r="F393"/>
        </row>
        <row r="394">
          <cell r="A394"/>
          <cell r="B394"/>
          <cell r="C394"/>
          <cell r="D394"/>
          <cell r="E394"/>
          <cell r="F394"/>
        </row>
        <row r="395">
          <cell r="A395"/>
          <cell r="B395"/>
          <cell r="C395"/>
          <cell r="D395"/>
          <cell r="E395"/>
          <cell r="F395"/>
        </row>
        <row r="396">
          <cell r="A396"/>
          <cell r="B396"/>
          <cell r="C396"/>
          <cell r="D396"/>
          <cell r="E396"/>
          <cell r="F396"/>
        </row>
        <row r="397">
          <cell r="A397"/>
          <cell r="B397"/>
          <cell r="C397"/>
          <cell r="D397"/>
          <cell r="E397"/>
          <cell r="F397"/>
        </row>
        <row r="398">
          <cell r="A398"/>
          <cell r="B398"/>
          <cell r="C398"/>
          <cell r="D398"/>
          <cell r="E398"/>
          <cell r="F398"/>
        </row>
        <row r="399">
          <cell r="A399"/>
          <cell r="B399"/>
          <cell r="C399"/>
          <cell r="D399"/>
          <cell r="E399"/>
          <cell r="F399"/>
        </row>
        <row r="400">
          <cell r="A400"/>
          <cell r="B400"/>
          <cell r="C400"/>
          <cell r="D400"/>
          <cell r="E400"/>
          <cell r="F400"/>
        </row>
        <row r="401">
          <cell r="A401"/>
          <cell r="B401"/>
          <cell r="C401"/>
          <cell r="D401"/>
          <cell r="E401"/>
          <cell r="F401"/>
        </row>
        <row r="402">
          <cell r="A402"/>
          <cell r="B402"/>
          <cell r="C402"/>
          <cell r="D402"/>
          <cell r="E402"/>
          <cell r="F402"/>
        </row>
        <row r="403">
          <cell r="A403"/>
          <cell r="B403"/>
          <cell r="C403"/>
          <cell r="D403"/>
          <cell r="E403"/>
          <cell r="F403"/>
        </row>
        <row r="404">
          <cell r="A404"/>
          <cell r="B404"/>
          <cell r="C404"/>
          <cell r="D404"/>
          <cell r="E404"/>
          <cell r="F404"/>
        </row>
        <row r="405">
          <cell r="A405"/>
          <cell r="B405"/>
          <cell r="C405"/>
          <cell r="D405"/>
          <cell r="E405"/>
          <cell r="F405"/>
        </row>
        <row r="406">
          <cell r="A406"/>
          <cell r="B406"/>
          <cell r="C406"/>
          <cell r="D406"/>
          <cell r="E406"/>
          <cell r="F406"/>
        </row>
        <row r="407">
          <cell r="A407"/>
          <cell r="B407"/>
          <cell r="C407"/>
          <cell r="D407"/>
          <cell r="E407"/>
          <cell r="F407"/>
        </row>
        <row r="408">
          <cell r="A408"/>
          <cell r="B408"/>
          <cell r="C408"/>
          <cell r="D408"/>
          <cell r="E408"/>
          <cell r="F408"/>
        </row>
        <row r="409">
          <cell r="A409"/>
          <cell r="B409"/>
          <cell r="C409"/>
          <cell r="D409"/>
          <cell r="E409"/>
          <cell r="F409"/>
        </row>
        <row r="410">
          <cell r="A410"/>
          <cell r="B410"/>
          <cell r="C410"/>
          <cell r="D410"/>
          <cell r="E410"/>
          <cell r="F410"/>
        </row>
        <row r="411">
          <cell r="A411"/>
          <cell r="B411"/>
          <cell r="C411"/>
          <cell r="D411"/>
          <cell r="E411"/>
          <cell r="F411"/>
        </row>
        <row r="412">
          <cell r="A412"/>
          <cell r="B412"/>
          <cell r="C412"/>
          <cell r="D412"/>
          <cell r="E412"/>
          <cell r="F412"/>
        </row>
        <row r="413">
          <cell r="A413"/>
          <cell r="B413"/>
          <cell r="C413"/>
          <cell r="D413"/>
          <cell r="E413"/>
          <cell r="F413"/>
        </row>
        <row r="414">
          <cell r="A414"/>
          <cell r="B414"/>
          <cell r="C414"/>
          <cell r="D414"/>
          <cell r="E414"/>
          <cell r="F414"/>
        </row>
        <row r="415">
          <cell r="A415"/>
          <cell r="B415"/>
          <cell r="C415"/>
          <cell r="D415"/>
          <cell r="E415"/>
          <cell r="F415"/>
        </row>
        <row r="416">
          <cell r="A416"/>
          <cell r="B416"/>
          <cell r="C416"/>
          <cell r="D416"/>
          <cell r="E416"/>
          <cell r="F416"/>
        </row>
        <row r="417">
          <cell r="A417"/>
          <cell r="B417"/>
          <cell r="C417"/>
          <cell r="D417"/>
          <cell r="E417"/>
          <cell r="F417"/>
        </row>
        <row r="418">
          <cell r="A418"/>
          <cell r="B418"/>
          <cell r="C418"/>
          <cell r="D418"/>
          <cell r="E418"/>
          <cell r="F418"/>
        </row>
        <row r="419">
          <cell r="A419"/>
          <cell r="B419"/>
          <cell r="C419"/>
          <cell r="D419"/>
          <cell r="E419"/>
          <cell r="F419"/>
        </row>
        <row r="420">
          <cell r="A420"/>
          <cell r="B420"/>
          <cell r="C420"/>
          <cell r="D420"/>
          <cell r="E420"/>
          <cell r="F420"/>
        </row>
        <row r="421">
          <cell r="A421"/>
          <cell r="B421"/>
          <cell r="C421"/>
          <cell r="D421"/>
          <cell r="E421"/>
          <cell r="F421"/>
        </row>
        <row r="422">
          <cell r="A422"/>
          <cell r="B422"/>
          <cell r="C422"/>
          <cell r="D422"/>
          <cell r="E422"/>
          <cell r="F422"/>
        </row>
        <row r="423">
          <cell r="A423"/>
          <cell r="B423"/>
          <cell r="C423"/>
          <cell r="D423"/>
          <cell r="E423"/>
          <cell r="F423"/>
        </row>
        <row r="424">
          <cell r="A424"/>
          <cell r="B424"/>
          <cell r="C424"/>
          <cell r="D424"/>
          <cell r="E424"/>
          <cell r="F424"/>
        </row>
        <row r="425">
          <cell r="A425"/>
          <cell r="B425"/>
          <cell r="C425"/>
          <cell r="D425"/>
          <cell r="E425"/>
          <cell r="F425"/>
        </row>
        <row r="426">
          <cell r="A426"/>
          <cell r="B426"/>
          <cell r="C426"/>
          <cell r="D426"/>
          <cell r="E426"/>
          <cell r="F426"/>
        </row>
        <row r="427">
          <cell r="A427"/>
          <cell r="B427"/>
          <cell r="C427"/>
          <cell r="D427"/>
          <cell r="E427"/>
          <cell r="F427"/>
        </row>
        <row r="428">
          <cell r="A428"/>
          <cell r="B428"/>
          <cell r="C428"/>
          <cell r="D428"/>
          <cell r="E428"/>
          <cell r="F428"/>
        </row>
        <row r="429">
          <cell r="A429"/>
          <cell r="B429"/>
          <cell r="C429"/>
          <cell r="D429"/>
          <cell r="E429"/>
          <cell r="F429"/>
        </row>
        <row r="430">
          <cell r="A430"/>
          <cell r="B430"/>
          <cell r="C430"/>
          <cell r="D430"/>
          <cell r="E430"/>
          <cell r="F430"/>
        </row>
        <row r="431">
          <cell r="A431"/>
          <cell r="B431"/>
          <cell r="C431"/>
          <cell r="D431"/>
          <cell r="E431"/>
          <cell r="F431"/>
        </row>
        <row r="432">
          <cell r="A432"/>
          <cell r="B432"/>
          <cell r="C432"/>
          <cell r="D432"/>
          <cell r="E432"/>
          <cell r="F432"/>
        </row>
        <row r="433">
          <cell r="A433"/>
          <cell r="B433"/>
          <cell r="C433"/>
          <cell r="D433"/>
          <cell r="E433"/>
          <cell r="F433"/>
        </row>
        <row r="434">
          <cell r="A434"/>
          <cell r="B434"/>
          <cell r="C434"/>
          <cell r="D434"/>
          <cell r="E434"/>
          <cell r="F434"/>
        </row>
        <row r="435">
          <cell r="A435"/>
          <cell r="B435"/>
          <cell r="C435"/>
          <cell r="D435"/>
          <cell r="E435"/>
          <cell r="F435"/>
        </row>
        <row r="436">
          <cell r="A436"/>
          <cell r="B436"/>
          <cell r="C436"/>
          <cell r="D436"/>
          <cell r="E436"/>
          <cell r="F436"/>
        </row>
        <row r="437">
          <cell r="A437"/>
          <cell r="B437"/>
          <cell r="C437"/>
          <cell r="D437"/>
          <cell r="E437"/>
          <cell r="F437"/>
        </row>
        <row r="438">
          <cell r="A438"/>
          <cell r="B438"/>
          <cell r="C438"/>
          <cell r="D438"/>
          <cell r="E438"/>
          <cell r="F438"/>
        </row>
        <row r="439">
          <cell r="A439"/>
          <cell r="B439"/>
          <cell r="C439"/>
          <cell r="D439"/>
          <cell r="E439"/>
          <cell r="F439"/>
        </row>
        <row r="440">
          <cell r="A440"/>
          <cell r="B440"/>
          <cell r="C440"/>
          <cell r="D440"/>
          <cell r="E440"/>
          <cell r="F440"/>
        </row>
        <row r="441">
          <cell r="A441"/>
          <cell r="B441"/>
          <cell r="C441"/>
          <cell r="D441"/>
          <cell r="E441"/>
          <cell r="F441"/>
        </row>
        <row r="442">
          <cell r="A442"/>
          <cell r="B442"/>
          <cell r="C442"/>
          <cell r="D442"/>
          <cell r="E442"/>
          <cell r="F442"/>
        </row>
        <row r="443">
          <cell r="A443"/>
          <cell r="B443"/>
          <cell r="C443"/>
          <cell r="D443"/>
          <cell r="E443"/>
          <cell r="F443"/>
        </row>
        <row r="444">
          <cell r="A444"/>
          <cell r="B444"/>
          <cell r="C444"/>
          <cell r="D444"/>
          <cell r="E444"/>
          <cell r="F444"/>
        </row>
        <row r="445">
          <cell r="A445"/>
          <cell r="B445"/>
          <cell r="C445"/>
          <cell r="D445"/>
          <cell r="E445"/>
          <cell r="F445"/>
        </row>
        <row r="446">
          <cell r="A446"/>
          <cell r="B446"/>
          <cell r="C446"/>
          <cell r="D446"/>
          <cell r="E446"/>
          <cell r="F446"/>
        </row>
        <row r="447">
          <cell r="A447"/>
          <cell r="B447"/>
          <cell r="C447"/>
          <cell r="D447"/>
          <cell r="E447"/>
          <cell r="F447"/>
        </row>
        <row r="448">
          <cell r="A448"/>
          <cell r="B448"/>
          <cell r="C448"/>
          <cell r="D448"/>
          <cell r="E448"/>
          <cell r="F448"/>
        </row>
        <row r="449">
          <cell r="A449"/>
          <cell r="B449"/>
          <cell r="C449"/>
          <cell r="D449"/>
          <cell r="E449"/>
          <cell r="F449"/>
        </row>
        <row r="450">
          <cell r="A450"/>
          <cell r="B450"/>
          <cell r="C450"/>
          <cell r="D450"/>
          <cell r="E450"/>
          <cell r="F450"/>
        </row>
        <row r="451">
          <cell r="A451"/>
          <cell r="B451"/>
          <cell r="C451"/>
          <cell r="D451"/>
          <cell r="E451"/>
          <cell r="F451"/>
        </row>
        <row r="452">
          <cell r="A452"/>
          <cell r="B452"/>
          <cell r="C452"/>
          <cell r="D452"/>
          <cell r="E452"/>
          <cell r="F452"/>
        </row>
        <row r="453">
          <cell r="A453"/>
          <cell r="B453"/>
          <cell r="C453"/>
          <cell r="D453"/>
          <cell r="E453"/>
          <cell r="F453"/>
        </row>
        <row r="454">
          <cell r="A454"/>
          <cell r="B454"/>
          <cell r="C454"/>
          <cell r="D454"/>
          <cell r="E454"/>
          <cell r="F454"/>
        </row>
        <row r="455">
          <cell r="A455"/>
          <cell r="B455"/>
          <cell r="C455"/>
          <cell r="D455"/>
          <cell r="E455"/>
          <cell r="F455"/>
        </row>
        <row r="456">
          <cell r="A456"/>
          <cell r="B456"/>
          <cell r="C456"/>
          <cell r="D456"/>
          <cell r="E456"/>
          <cell r="F456"/>
        </row>
        <row r="457">
          <cell r="A457"/>
          <cell r="B457"/>
          <cell r="C457"/>
          <cell r="D457"/>
          <cell r="E457"/>
          <cell r="F457"/>
        </row>
        <row r="458">
          <cell r="A458"/>
          <cell r="B458"/>
          <cell r="C458"/>
          <cell r="D458"/>
          <cell r="E458"/>
          <cell r="F458"/>
        </row>
        <row r="459">
          <cell r="A459"/>
          <cell r="B459"/>
          <cell r="C459"/>
          <cell r="D459"/>
          <cell r="E459"/>
          <cell r="F459"/>
        </row>
        <row r="460">
          <cell r="A460"/>
          <cell r="B460"/>
          <cell r="C460"/>
          <cell r="D460"/>
          <cell r="E460"/>
          <cell r="F460"/>
        </row>
        <row r="461">
          <cell r="A461"/>
          <cell r="B461"/>
          <cell r="C461"/>
          <cell r="D461"/>
          <cell r="E461"/>
          <cell r="F461"/>
        </row>
        <row r="462">
          <cell r="A462"/>
          <cell r="B462"/>
          <cell r="C462"/>
          <cell r="D462"/>
          <cell r="E462"/>
          <cell r="F462"/>
        </row>
        <row r="463">
          <cell r="A463"/>
          <cell r="B463"/>
          <cell r="C463"/>
          <cell r="D463"/>
          <cell r="E463"/>
          <cell r="F463"/>
        </row>
        <row r="464">
          <cell r="A464"/>
          <cell r="B464"/>
          <cell r="C464"/>
          <cell r="D464"/>
          <cell r="E464"/>
          <cell r="F464"/>
        </row>
        <row r="465">
          <cell r="A465"/>
          <cell r="B465"/>
          <cell r="C465"/>
          <cell r="D465"/>
          <cell r="E465"/>
          <cell r="F465"/>
        </row>
        <row r="466">
          <cell r="A466"/>
          <cell r="B466"/>
          <cell r="C466"/>
          <cell r="D466"/>
          <cell r="E466"/>
          <cell r="F466"/>
        </row>
        <row r="467">
          <cell r="A467"/>
          <cell r="B467"/>
          <cell r="C467"/>
          <cell r="D467"/>
          <cell r="E467"/>
          <cell r="F467"/>
        </row>
        <row r="468">
          <cell r="A468"/>
          <cell r="B468"/>
          <cell r="C468"/>
          <cell r="D468"/>
          <cell r="E468"/>
          <cell r="F468"/>
        </row>
        <row r="469">
          <cell r="A469"/>
          <cell r="B469"/>
          <cell r="C469"/>
          <cell r="D469"/>
          <cell r="E469"/>
          <cell r="F469"/>
        </row>
        <row r="470">
          <cell r="A470"/>
          <cell r="B470"/>
          <cell r="C470"/>
          <cell r="D470"/>
          <cell r="E470"/>
          <cell r="F470"/>
        </row>
        <row r="471">
          <cell r="A471"/>
          <cell r="B471"/>
          <cell r="C471"/>
          <cell r="D471"/>
          <cell r="E471"/>
          <cell r="F471"/>
        </row>
        <row r="472">
          <cell r="A472"/>
          <cell r="B472"/>
          <cell r="C472"/>
          <cell r="D472"/>
          <cell r="E472"/>
          <cell r="F472"/>
        </row>
        <row r="473">
          <cell r="A473"/>
          <cell r="B473"/>
          <cell r="C473"/>
          <cell r="D473"/>
          <cell r="E473"/>
          <cell r="F473"/>
        </row>
        <row r="474">
          <cell r="A474"/>
          <cell r="B474"/>
          <cell r="C474"/>
          <cell r="D474"/>
          <cell r="E474"/>
          <cell r="F474"/>
        </row>
        <row r="475">
          <cell r="A475"/>
          <cell r="B475"/>
          <cell r="C475"/>
          <cell r="D475"/>
          <cell r="E475"/>
          <cell r="F475"/>
        </row>
        <row r="476">
          <cell r="A476"/>
          <cell r="B476"/>
          <cell r="C476"/>
          <cell r="D476"/>
          <cell r="E476"/>
          <cell r="F476"/>
        </row>
        <row r="477">
          <cell r="A477"/>
          <cell r="B477"/>
          <cell r="C477"/>
          <cell r="D477"/>
          <cell r="E477"/>
          <cell r="F477"/>
        </row>
        <row r="478">
          <cell r="A478"/>
          <cell r="B478"/>
          <cell r="C478"/>
          <cell r="D478"/>
          <cell r="E478"/>
          <cell r="F478"/>
        </row>
        <row r="479">
          <cell r="A479"/>
          <cell r="B479"/>
          <cell r="C479"/>
          <cell r="D479"/>
          <cell r="E479"/>
          <cell r="F479"/>
        </row>
        <row r="480">
          <cell r="A480"/>
          <cell r="B480"/>
          <cell r="C480"/>
          <cell r="D480"/>
          <cell r="E480"/>
          <cell r="F480"/>
        </row>
        <row r="481">
          <cell r="A481"/>
          <cell r="B481"/>
          <cell r="C481"/>
          <cell r="D481"/>
          <cell r="E481"/>
          <cell r="F481"/>
        </row>
        <row r="482">
          <cell r="A482"/>
          <cell r="B482"/>
          <cell r="C482"/>
          <cell r="D482"/>
          <cell r="E482"/>
          <cell r="F482"/>
        </row>
        <row r="483">
          <cell r="A483"/>
          <cell r="B483"/>
          <cell r="C483"/>
          <cell r="D483"/>
          <cell r="E483"/>
          <cell r="F483"/>
        </row>
        <row r="484">
          <cell r="A484"/>
          <cell r="B484"/>
          <cell r="C484"/>
          <cell r="D484"/>
          <cell r="E484"/>
          <cell r="F484"/>
        </row>
        <row r="485">
          <cell r="A485"/>
          <cell r="B485"/>
          <cell r="C485"/>
          <cell r="D485"/>
          <cell r="E485"/>
          <cell r="F485"/>
        </row>
        <row r="486">
          <cell r="A486"/>
          <cell r="B486"/>
          <cell r="C486"/>
          <cell r="D486"/>
          <cell r="E486"/>
          <cell r="F486"/>
        </row>
        <row r="487">
          <cell r="A487"/>
          <cell r="B487"/>
          <cell r="C487"/>
          <cell r="D487"/>
          <cell r="E487"/>
          <cell r="F487"/>
        </row>
        <row r="488">
          <cell r="A488"/>
          <cell r="B488"/>
          <cell r="C488"/>
          <cell r="D488"/>
          <cell r="E488"/>
          <cell r="F488"/>
        </row>
        <row r="489">
          <cell r="A489"/>
          <cell r="B489"/>
          <cell r="C489"/>
          <cell r="D489"/>
          <cell r="E489"/>
          <cell r="F489"/>
        </row>
        <row r="490">
          <cell r="A490"/>
          <cell r="B490"/>
          <cell r="C490"/>
          <cell r="D490"/>
          <cell r="E490"/>
          <cell r="F490"/>
        </row>
        <row r="491">
          <cell r="A491"/>
          <cell r="B491"/>
          <cell r="C491"/>
          <cell r="D491"/>
          <cell r="E491"/>
          <cell r="F491"/>
        </row>
        <row r="492">
          <cell r="A492"/>
          <cell r="B492"/>
          <cell r="C492"/>
          <cell r="D492"/>
          <cell r="E492"/>
          <cell r="F492"/>
        </row>
        <row r="493">
          <cell r="A493"/>
          <cell r="B493"/>
          <cell r="C493"/>
          <cell r="D493"/>
          <cell r="E493"/>
          <cell r="F493"/>
        </row>
        <row r="494">
          <cell r="A494"/>
          <cell r="B494"/>
          <cell r="C494"/>
          <cell r="D494"/>
          <cell r="E494"/>
          <cell r="F494"/>
        </row>
        <row r="495">
          <cell r="A495"/>
          <cell r="B495"/>
          <cell r="C495"/>
          <cell r="D495"/>
          <cell r="E495"/>
          <cell r="F495"/>
        </row>
        <row r="496">
          <cell r="A496"/>
          <cell r="B496"/>
          <cell r="C496"/>
          <cell r="D496"/>
          <cell r="E496"/>
          <cell r="F496"/>
        </row>
        <row r="497">
          <cell r="A497"/>
          <cell r="B497"/>
          <cell r="C497"/>
          <cell r="D497"/>
          <cell r="E497"/>
          <cell r="F497"/>
        </row>
        <row r="498">
          <cell r="A498"/>
          <cell r="B498"/>
          <cell r="C498"/>
          <cell r="D498"/>
          <cell r="E498"/>
          <cell r="F498"/>
        </row>
        <row r="499">
          <cell r="A499"/>
          <cell r="B499"/>
          <cell r="C499"/>
          <cell r="D499"/>
          <cell r="E499"/>
          <cell r="F499"/>
        </row>
        <row r="500">
          <cell r="A500"/>
          <cell r="B500"/>
          <cell r="C500"/>
          <cell r="D500"/>
          <cell r="E500"/>
          <cell r="F500"/>
        </row>
        <row r="501">
          <cell r="A501"/>
          <cell r="B501"/>
          <cell r="C501"/>
          <cell r="D501"/>
          <cell r="E501"/>
          <cell r="F501"/>
        </row>
        <row r="502">
          <cell r="A502"/>
          <cell r="B502"/>
          <cell r="C502"/>
          <cell r="D502"/>
          <cell r="E502"/>
          <cell r="F502"/>
        </row>
        <row r="503">
          <cell r="A503"/>
          <cell r="B503"/>
          <cell r="C503"/>
          <cell r="D503"/>
          <cell r="E503"/>
          <cell r="F503"/>
        </row>
        <row r="504">
          <cell r="A504"/>
          <cell r="B504"/>
          <cell r="C504"/>
          <cell r="D504"/>
          <cell r="E504"/>
          <cell r="F504"/>
        </row>
        <row r="505">
          <cell r="A505"/>
          <cell r="B505"/>
          <cell r="C505"/>
          <cell r="D505"/>
          <cell r="E505"/>
          <cell r="F505"/>
        </row>
        <row r="506">
          <cell r="A506"/>
          <cell r="B506"/>
          <cell r="C506"/>
          <cell r="D506"/>
          <cell r="E506"/>
          <cell r="F506"/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topLeftCell="A12" zoomScaleNormal="90" zoomScaleSheetLayoutView="100" workbookViewId="0">
      <selection activeCell="E26" sqref="E26"/>
    </sheetView>
  </sheetViews>
  <sheetFormatPr defaultColWidth="9.28515625" defaultRowHeight="12.75" x14ac:dyDescent="0.2"/>
  <cols>
    <col min="1" max="1" width="7" style="4" customWidth="1"/>
    <col min="2" max="2" width="7.7109375" style="5" customWidth="1"/>
    <col min="3" max="3" width="12.42578125" style="5" customWidth="1"/>
    <col min="4" max="4" width="30.7109375" style="4" customWidth="1"/>
    <col min="5" max="5" width="12.28515625" style="6" customWidth="1"/>
    <col min="6" max="6" width="8.7109375" style="4" customWidth="1"/>
    <col min="7" max="7" width="26.28515625" style="4" customWidth="1"/>
    <col min="8" max="10" width="15.85546875" style="4" customWidth="1"/>
    <col min="11" max="11" width="10.28515625" style="4" customWidth="1"/>
    <col min="12" max="12" width="13.28515625" style="4" customWidth="1"/>
    <col min="13" max="13" width="14.28515625" style="4" customWidth="1"/>
    <col min="14" max="16384" width="9.28515625" style="4"/>
  </cols>
  <sheetData>
    <row r="1" spans="1:13" ht="21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1" customHeight="1" x14ac:dyDescent="0.2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1" customHeight="1" x14ac:dyDescent="0.2">
      <c r="A3" s="90" t="s">
        <v>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1" customHeight="1" x14ac:dyDescent="0.2">
      <c r="A4" s="90" t="s">
        <v>30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3.35" customHeight="1" x14ac:dyDescent="0.2"/>
    <row r="6" spans="1:13" s="7" customFormat="1" ht="20.25" customHeight="1" x14ac:dyDescent="0.2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s="7" customFormat="1" ht="18" customHeight="1" x14ac:dyDescent="0.2">
      <c r="A7" s="89" t="s">
        <v>13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s="7" customFormat="1" ht="6" customHeight="1" thickBo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23.85" customHeight="1" thickTop="1" x14ac:dyDescent="0.2">
      <c r="A9" s="92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18" customHeight="1" x14ac:dyDescent="0.2">
      <c r="A10" s="95" t="s">
        <v>44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ht="19.5" customHeight="1" x14ac:dyDescent="0.2">
      <c r="A11" s="95" t="s">
        <v>42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1:13" ht="12" customHeight="1" x14ac:dyDescent="0.2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3" ht="15.75" x14ac:dyDescent="0.2">
      <c r="A13" s="8" t="s">
        <v>31</v>
      </c>
      <c r="B13" s="9"/>
      <c r="C13" s="10"/>
      <c r="D13" s="11"/>
      <c r="E13" s="12"/>
      <c r="F13" s="13"/>
      <c r="G13" s="14" t="s">
        <v>27</v>
      </c>
      <c r="H13" s="13"/>
      <c r="I13" s="13"/>
      <c r="J13" s="13"/>
      <c r="K13" s="13"/>
      <c r="L13" s="15"/>
      <c r="M13" s="16" t="s">
        <v>45</v>
      </c>
    </row>
    <row r="14" spans="1:13" ht="15.75" x14ac:dyDescent="0.2">
      <c r="A14" s="17" t="s">
        <v>49</v>
      </c>
      <c r="B14" s="18"/>
      <c r="C14" s="18"/>
      <c r="D14" s="19"/>
      <c r="E14" s="20"/>
      <c r="F14" s="21"/>
      <c r="G14" s="22" t="s">
        <v>28</v>
      </c>
      <c r="H14" s="21"/>
      <c r="I14" s="21"/>
      <c r="J14" s="21"/>
      <c r="K14" s="21"/>
      <c r="L14" s="23"/>
      <c r="M14" s="24" t="s">
        <v>40</v>
      </c>
    </row>
    <row r="15" spans="1:13" ht="15" x14ac:dyDescent="0.2">
      <c r="A15" s="101" t="s">
        <v>6</v>
      </c>
      <c r="B15" s="102"/>
      <c r="C15" s="102"/>
      <c r="D15" s="102"/>
      <c r="E15" s="102"/>
      <c r="F15" s="102"/>
      <c r="G15" s="103"/>
      <c r="H15" s="104" t="s">
        <v>1</v>
      </c>
      <c r="I15" s="102"/>
      <c r="J15" s="102"/>
      <c r="K15" s="102"/>
      <c r="L15" s="102"/>
      <c r="M15" s="105"/>
    </row>
    <row r="16" spans="1:13" ht="15" x14ac:dyDescent="0.2">
      <c r="A16" s="25"/>
      <c r="B16" s="26"/>
      <c r="C16" s="26"/>
      <c r="D16" s="27"/>
      <c r="E16" s="28"/>
      <c r="F16" s="27"/>
      <c r="G16" s="29" t="s">
        <v>20</v>
      </c>
      <c r="H16" s="110" t="s">
        <v>33</v>
      </c>
      <c r="I16" s="111"/>
      <c r="J16" s="111"/>
      <c r="K16" s="111"/>
      <c r="L16" s="111"/>
      <c r="M16" s="112"/>
    </row>
    <row r="17" spans="1:13" ht="15" x14ac:dyDescent="0.2">
      <c r="A17" s="25" t="s">
        <v>14</v>
      </c>
      <c r="B17" s="26"/>
      <c r="C17" s="26"/>
      <c r="D17" s="30"/>
      <c r="F17" s="30"/>
      <c r="G17" s="31" t="s">
        <v>34</v>
      </c>
      <c r="H17" s="113" t="s">
        <v>21</v>
      </c>
      <c r="I17" s="114"/>
      <c r="J17" s="114"/>
      <c r="K17" s="114"/>
      <c r="L17" s="114"/>
      <c r="M17" s="115"/>
    </row>
    <row r="18" spans="1:13" ht="15" x14ac:dyDescent="0.2">
      <c r="A18" s="25" t="s">
        <v>15</v>
      </c>
      <c r="B18" s="26"/>
      <c r="C18" s="26"/>
      <c r="D18" s="29"/>
      <c r="E18" s="28"/>
      <c r="F18" s="27"/>
      <c r="G18" s="31" t="s">
        <v>35</v>
      </c>
      <c r="H18" s="113" t="s">
        <v>32</v>
      </c>
      <c r="I18" s="114"/>
      <c r="J18" s="114"/>
      <c r="K18" s="114"/>
      <c r="L18" s="114"/>
      <c r="M18" s="115"/>
    </row>
    <row r="19" spans="1:13" ht="15.75" thickBot="1" x14ac:dyDescent="0.25">
      <c r="A19" s="32" t="s">
        <v>12</v>
      </c>
      <c r="B19" s="33"/>
      <c r="C19" s="33"/>
      <c r="D19" s="34"/>
      <c r="E19" s="35"/>
      <c r="F19" s="36"/>
      <c r="G19" s="37" t="s">
        <v>36</v>
      </c>
      <c r="H19" s="116" t="s">
        <v>18</v>
      </c>
      <c r="I19" s="117"/>
      <c r="J19" s="38"/>
      <c r="K19" s="38">
        <v>0.5</v>
      </c>
      <c r="L19" s="39"/>
      <c r="M19" s="40"/>
    </row>
    <row r="20" spans="1:13" ht="6.75" customHeight="1" thickTop="1" thickBot="1" x14ac:dyDescent="0.25"/>
    <row r="21" spans="1:13" ht="27" customHeight="1" thickTop="1" x14ac:dyDescent="0.2">
      <c r="A21" s="106" t="s">
        <v>4</v>
      </c>
      <c r="B21" s="83" t="s">
        <v>9</v>
      </c>
      <c r="C21" s="83" t="s">
        <v>19</v>
      </c>
      <c r="D21" s="83" t="s">
        <v>2</v>
      </c>
      <c r="E21" s="85" t="s">
        <v>17</v>
      </c>
      <c r="F21" s="83" t="s">
        <v>5</v>
      </c>
      <c r="G21" s="83" t="s">
        <v>10</v>
      </c>
      <c r="H21" s="118" t="s">
        <v>39</v>
      </c>
      <c r="I21" s="119"/>
      <c r="J21" s="83" t="s">
        <v>22</v>
      </c>
      <c r="K21" s="87" t="s">
        <v>23</v>
      </c>
      <c r="L21" s="118" t="s">
        <v>16</v>
      </c>
      <c r="M21" s="108" t="s">
        <v>11</v>
      </c>
    </row>
    <row r="22" spans="1:13" ht="20.25" customHeight="1" x14ac:dyDescent="0.2">
      <c r="A22" s="107"/>
      <c r="B22" s="84"/>
      <c r="C22" s="84"/>
      <c r="D22" s="84"/>
      <c r="E22" s="86"/>
      <c r="F22" s="84"/>
      <c r="G22" s="84"/>
      <c r="H22" s="2" t="s">
        <v>46</v>
      </c>
      <c r="I22" s="2" t="s">
        <v>47</v>
      </c>
      <c r="J22" s="84"/>
      <c r="K22" s="88"/>
      <c r="L22" s="120"/>
      <c r="M22" s="109"/>
    </row>
    <row r="23" spans="1:13" s="47" customFormat="1" ht="18" customHeight="1" x14ac:dyDescent="0.2">
      <c r="A23" s="41">
        <v>1</v>
      </c>
      <c r="B23" s="42">
        <v>152</v>
      </c>
      <c r="C23" s="42" t="str">
        <f>VLOOKUP(B23,[1]Список!$A$1:$F$656,2,0)</f>
        <v>10034919778</v>
      </c>
      <c r="D23" s="42" t="str">
        <f>VLOOKUP(B23,[1]Список!$A$1:$F$656,3,0)</f>
        <v>БУРЛАКОВА Яна</v>
      </c>
      <c r="E23" s="43">
        <f>VLOOKUP(B23,[1]Список!$A$1:$F$656,4,0)</f>
        <v>36739</v>
      </c>
      <c r="F23" s="42" t="str">
        <f>VLOOKUP(B23,[1]Список!$A$1:$F$656,5,0)</f>
        <v>ЗМС</v>
      </c>
      <c r="G23" s="42" t="s">
        <v>48</v>
      </c>
      <c r="H23" s="76">
        <v>1.0104166666666669E-4</v>
      </c>
      <c r="I23" s="81">
        <f>J23-H23</f>
        <v>2.166666666666666E-4</v>
      </c>
      <c r="J23" s="3">
        <v>3.1770833333333331E-4</v>
      </c>
      <c r="K23" s="44">
        <f>$K$19/((J23*24))</f>
        <v>65.573770491803273</v>
      </c>
      <c r="L23" s="45"/>
      <c r="M23" s="46" t="s">
        <v>43</v>
      </c>
    </row>
    <row r="24" spans="1:13" s="47" customFormat="1" ht="18" customHeight="1" x14ac:dyDescent="0.2">
      <c r="A24" s="41">
        <v>2</v>
      </c>
      <c r="B24" s="42">
        <v>146</v>
      </c>
      <c r="C24" s="42">
        <f>VLOOKUP(B24,[1]Список!$A$1:$F$656,2,0)</f>
        <v>10090187550</v>
      </c>
      <c r="D24" s="42" t="str">
        <f>VLOOKUP(B24,[1]Список!$A$1:$F$656,3,0)</f>
        <v>ЛЫСЕНКО Алина</v>
      </c>
      <c r="E24" s="43">
        <f>VLOOKUP(B24,[1]Список!$A$1:$F$656,4,0)</f>
        <v>37758</v>
      </c>
      <c r="F24" s="42" t="str">
        <f>VLOOKUP(B24,[1]Список!$A$1:$F$656,5,0)</f>
        <v>МСМК</v>
      </c>
      <c r="G24" s="42" t="str">
        <f>VLOOKUP(B24,[1]Список!$A$1:$F$656,6,0)</f>
        <v>Москва</v>
      </c>
      <c r="H24" s="76">
        <v>1.0275462962962963E-4</v>
      </c>
      <c r="I24" s="81">
        <f t="shared" ref="I24:I55" si="0">J24-H24</f>
        <v>2.1625000000000003E-4</v>
      </c>
      <c r="J24" s="3">
        <v>3.1900462962962964E-4</v>
      </c>
      <c r="K24" s="44">
        <f t="shared" ref="K24:K55" si="1">$K$19/((J24*24))</f>
        <v>65.307307162034675</v>
      </c>
      <c r="L24" s="45"/>
      <c r="M24" s="46"/>
    </row>
    <row r="25" spans="1:13" s="47" customFormat="1" ht="18" customHeight="1" x14ac:dyDescent="0.2">
      <c r="A25" s="41">
        <v>3</v>
      </c>
      <c r="B25" s="42">
        <v>151</v>
      </c>
      <c r="C25" s="42">
        <f>VLOOKUP(B25,[1]Список!$A$1:$F$656,2,0)</f>
        <v>10007272455</v>
      </c>
      <c r="D25" s="42" t="str">
        <f>VLOOKUP(B25,[1]Список!$A$1:$F$656,3,0)</f>
        <v>ШМЕЛЕВА Дарья</v>
      </c>
      <c r="E25" s="43">
        <f>VLOOKUP(B25,[1]Список!$A$1:$F$656,4,0)</f>
        <v>34633</v>
      </c>
      <c r="F25" s="42" t="str">
        <f>VLOOKUP(B25,[1]Список!$A$1:$F$656,5,0)</f>
        <v>ЗМС</v>
      </c>
      <c r="G25" s="42" t="str">
        <f>VLOOKUP(B25,[1]Список!$A$1:$F$656,6,0)</f>
        <v>Москва</v>
      </c>
      <c r="H25" s="76">
        <v>1.0171296296296295E-4</v>
      </c>
      <c r="I25" s="81">
        <f t="shared" si="0"/>
        <v>2.2615740740740739E-4</v>
      </c>
      <c r="J25" s="3">
        <v>3.2787037037037035E-4</v>
      </c>
      <c r="K25" s="44">
        <f t="shared" si="1"/>
        <v>63.541372493645866</v>
      </c>
      <c r="L25" s="45"/>
      <c r="M25" s="46"/>
    </row>
    <row r="26" spans="1:13" s="47" customFormat="1" ht="18" customHeight="1" x14ac:dyDescent="0.2">
      <c r="A26" s="41">
        <v>4</v>
      </c>
      <c r="B26" s="42">
        <v>147</v>
      </c>
      <c r="C26" s="42" t="str">
        <f>VLOOKUP(B26,[1]Список!$A$1:$F$656,2,0)</f>
        <v>10078794700</v>
      </c>
      <c r="D26" s="42" t="str">
        <f>VLOOKUP(B26,[1]Список!$A$1:$F$656,3,0)</f>
        <v>БОГОМОЛОВА Елизавета</v>
      </c>
      <c r="E26" s="43">
        <f>VLOOKUP(B26,[1]Список!$A$1:$F$656,4,0)</f>
        <v>37812</v>
      </c>
      <c r="F26" s="42" t="str">
        <f>VLOOKUP(B26,[1]Список!$A$1:$F$656,5,0)</f>
        <v>МС</v>
      </c>
      <c r="G26" s="42" t="str">
        <f>VLOOKUP(B26,[1]Список!$A$1:$F$656,6,0)</f>
        <v>Москва</v>
      </c>
      <c r="H26" s="76">
        <v>1.033912037037037E-4</v>
      </c>
      <c r="I26" s="81">
        <f t="shared" si="0"/>
        <v>2.2819444444444449E-4</v>
      </c>
      <c r="J26" s="3">
        <v>3.3158564814814818E-4</v>
      </c>
      <c r="K26" s="44">
        <f t="shared" si="1"/>
        <v>62.829418129777643</v>
      </c>
      <c r="L26" s="45"/>
      <c r="M26" s="46"/>
    </row>
    <row r="27" spans="1:13" s="47" customFormat="1" ht="18" customHeight="1" x14ac:dyDescent="0.2">
      <c r="A27" s="41">
        <v>5</v>
      </c>
      <c r="B27" s="80">
        <v>145</v>
      </c>
      <c r="C27" s="42">
        <f>VLOOKUP(B27,[1]Список!$A$1:$F$656,2,0)</f>
        <v>10014630109</v>
      </c>
      <c r="D27" s="42" t="str">
        <f>VLOOKUP(B27,[1]Список!$A$1:$F$656,3,0)</f>
        <v>ВАЩЕНКО Полина</v>
      </c>
      <c r="E27" s="43">
        <f>VLOOKUP(B27,[1]Список!$A$1:$F$656,4,0)</f>
        <v>36529</v>
      </c>
      <c r="F27" s="42" t="str">
        <f>VLOOKUP(B27,[1]Список!$A$1:$F$656,5,0)</f>
        <v>МС</v>
      </c>
      <c r="G27" s="42" t="str">
        <f>VLOOKUP(B27,[1]Список!$A$1:$F$656,6,0)</f>
        <v>Москва</v>
      </c>
      <c r="H27" s="76">
        <v>1.0383101851851851E-4</v>
      </c>
      <c r="I27" s="81">
        <f t="shared" si="0"/>
        <v>2.3265046296296293E-4</v>
      </c>
      <c r="J27" s="3">
        <v>3.3648148148148144E-4</v>
      </c>
      <c r="K27" s="44">
        <f t="shared" si="1"/>
        <v>61.915244909190982</v>
      </c>
      <c r="L27" s="45"/>
      <c r="M27" s="46"/>
    </row>
    <row r="28" spans="1:13" s="47" customFormat="1" ht="18" customHeight="1" x14ac:dyDescent="0.2">
      <c r="A28" s="41">
        <v>6</v>
      </c>
      <c r="B28" s="42">
        <v>226</v>
      </c>
      <c r="C28" s="42">
        <f>VLOOKUP(B28,[1]Список!$A$1:$F$656,2,0)</f>
        <v>10006462305</v>
      </c>
      <c r="D28" s="42" t="str">
        <f>VLOOKUP(B28,[1]Список!$A$1:$F$656,3,0)</f>
        <v>ГНИДЕНКО Екатерина</v>
      </c>
      <c r="E28" s="43">
        <f>VLOOKUP(B28,[1]Список!$A$1:$F$656,4,0)</f>
        <v>33949</v>
      </c>
      <c r="F28" s="42" t="str">
        <f>VLOOKUP(B28,[1]Список!$A$1:$F$656,5,0)</f>
        <v>МСМК</v>
      </c>
      <c r="G28" s="42" t="str">
        <f>VLOOKUP(B28,[1]Список!$A$1:$F$656,6,0)</f>
        <v>Санкт-Петербург</v>
      </c>
      <c r="H28" s="76">
        <v>1.0519675925925925E-4</v>
      </c>
      <c r="I28" s="81">
        <f t="shared" si="0"/>
        <v>2.3241898148148151E-4</v>
      </c>
      <c r="J28" s="3">
        <v>3.3761574074074076E-4</v>
      </c>
      <c r="K28" s="44">
        <f t="shared" si="1"/>
        <v>61.707233459033247</v>
      </c>
      <c r="L28" s="45"/>
      <c r="M28" s="46"/>
    </row>
    <row r="29" spans="1:13" s="47" customFormat="1" ht="18" customHeight="1" x14ac:dyDescent="0.2">
      <c r="A29" s="41">
        <v>7</v>
      </c>
      <c r="B29" s="42">
        <v>227</v>
      </c>
      <c r="C29" s="42">
        <f>VLOOKUP(B29,[1]Список!$A$1:$F$656,2,0)</f>
        <v>10009045636</v>
      </c>
      <c r="D29" s="42" t="str">
        <f>VLOOKUP(B29,[1]Список!$A$1:$F$656,3,0)</f>
        <v>АНТОНОВА Наталия</v>
      </c>
      <c r="E29" s="43">
        <f>VLOOKUP(B29,[1]Список!$A$1:$F$656,4,0)</f>
        <v>34844</v>
      </c>
      <c r="F29" s="42" t="str">
        <f>VLOOKUP(B29,[1]Список!$A$1:$F$656,5,0)</f>
        <v>ЗМС</v>
      </c>
      <c r="G29" s="42" t="str">
        <f>VLOOKUP(B29,[1]Список!$A$1:$F$656,6,0)</f>
        <v>Санкт-Петербург</v>
      </c>
      <c r="H29" s="76">
        <v>1.083912037037037E-4</v>
      </c>
      <c r="I29" s="81">
        <f t="shared" si="0"/>
        <v>2.3520833333333336E-4</v>
      </c>
      <c r="J29" s="3">
        <v>3.4359953703703706E-4</v>
      </c>
      <c r="K29" s="44">
        <f t="shared" si="1"/>
        <v>60.632600128002146</v>
      </c>
      <c r="L29" s="45"/>
      <c r="M29" s="46"/>
    </row>
    <row r="30" spans="1:13" s="47" customFormat="1" ht="18" customHeight="1" x14ac:dyDescent="0.2">
      <c r="A30" s="41">
        <v>8</v>
      </c>
      <c r="B30" s="42">
        <v>162</v>
      </c>
      <c r="C30" s="42">
        <f>VLOOKUP(B30,[1]Список!$A$1:$F$656,2,0)</f>
        <v>10094893363</v>
      </c>
      <c r="D30" s="42" t="str">
        <f>VLOOKUP(B30,[1]Список!$A$1:$F$656,3,0)</f>
        <v>СЕМЕНЮК Яна</v>
      </c>
      <c r="E30" s="43">
        <f>VLOOKUP(B30,[1]Список!$A$1:$F$656,4,0)</f>
        <v>38783</v>
      </c>
      <c r="F30" s="42" t="str">
        <f>VLOOKUP(B30,[1]Список!$A$1:$F$656,5,0)</f>
        <v>КМС</v>
      </c>
      <c r="G30" s="42" t="str">
        <f>VLOOKUP(B30,[1]Список!$A$1:$F$656,6,0)</f>
        <v>Москва</v>
      </c>
      <c r="H30" s="76">
        <v>1.0754629629629629E-4</v>
      </c>
      <c r="I30" s="81">
        <f t="shared" si="0"/>
        <v>2.3634259259259257E-4</v>
      </c>
      <c r="J30" s="3">
        <v>3.4388888888888886E-4</v>
      </c>
      <c r="K30" s="44">
        <f t="shared" si="1"/>
        <v>60.581583198707598</v>
      </c>
      <c r="L30" s="45"/>
      <c r="M30" s="46"/>
    </row>
    <row r="31" spans="1:13" s="47" customFormat="1" ht="18" customHeight="1" x14ac:dyDescent="0.2">
      <c r="A31" s="41">
        <v>9</v>
      </c>
      <c r="B31" s="42">
        <v>205</v>
      </c>
      <c r="C31" s="42" t="str">
        <f>VLOOKUP(B31,[1]Список!$A$1:$F$656,2,0)</f>
        <v>10034991217</v>
      </c>
      <c r="D31" s="42" t="str">
        <f>VLOOKUP(B31,[1]Список!$A$1:$F$656,3,0)</f>
        <v>АНДРЕЕВА Ксения</v>
      </c>
      <c r="E31" s="43">
        <f>VLOOKUP(B31,[1]Список!$A$1:$F$656,4,0)</f>
        <v>36732</v>
      </c>
      <c r="F31" s="42" t="str">
        <f>VLOOKUP(B31,[1]Список!$A$1:$F$656,5,0)</f>
        <v>МСМК</v>
      </c>
      <c r="G31" s="42" t="str">
        <f>VLOOKUP(B31,[1]Список!$A$1:$F$656,6,0)</f>
        <v>Тульская область</v>
      </c>
      <c r="H31" s="76">
        <v>1.0552083333333333E-4</v>
      </c>
      <c r="I31" s="81">
        <f t="shared" si="0"/>
        <v>2.3857638888888887E-4</v>
      </c>
      <c r="J31" s="3">
        <v>3.440972222222222E-4</v>
      </c>
      <c r="K31" s="44">
        <f t="shared" si="1"/>
        <v>60.544904137235122</v>
      </c>
      <c r="L31" s="45"/>
      <c r="M31" s="46"/>
    </row>
    <row r="32" spans="1:13" s="47" customFormat="1" ht="18" customHeight="1" x14ac:dyDescent="0.2">
      <c r="A32" s="41">
        <v>10</v>
      </c>
      <c r="B32" s="42">
        <v>217</v>
      </c>
      <c r="C32" s="42">
        <f>VLOOKUP(B32,[1]Список!$A$1:$F$656,2,0)</f>
        <v>10091970532</v>
      </c>
      <c r="D32" s="42" t="str">
        <f>VLOOKUP(B32,[1]Список!$A$1:$F$656,3,0)</f>
        <v>ЕВЛАНОВА Екатерина</v>
      </c>
      <c r="E32" s="43">
        <f>VLOOKUP(B32,[1]Список!$A$1:$F$656,4,0)</f>
        <v>39047</v>
      </c>
      <c r="F32" s="42" t="str">
        <f>VLOOKUP(B32,[1]Список!$A$1:$F$656,5,0)</f>
        <v>МС</v>
      </c>
      <c r="G32" s="42" t="str">
        <f>VLOOKUP(B32,[1]Список!$A$1:$F$656,6,0)</f>
        <v>Тульская область</v>
      </c>
      <c r="H32" s="76">
        <v>1.0650462962962964E-4</v>
      </c>
      <c r="I32" s="81">
        <f t="shared" si="0"/>
        <v>2.3840277777777781E-4</v>
      </c>
      <c r="J32" s="3">
        <v>3.4490740740740743E-4</v>
      </c>
      <c r="K32" s="44">
        <f t="shared" si="1"/>
        <v>60.402684563758385</v>
      </c>
      <c r="L32" s="45"/>
      <c r="M32" s="46"/>
    </row>
    <row r="33" spans="1:13" s="47" customFormat="1" ht="18" customHeight="1" x14ac:dyDescent="0.2">
      <c r="A33" s="41">
        <v>11</v>
      </c>
      <c r="B33" s="42">
        <v>167</v>
      </c>
      <c r="C33" s="42">
        <f>VLOOKUP(B33,[1]Список!$A$1:$F$656,2,0)</f>
        <v>10007740277</v>
      </c>
      <c r="D33" s="42" t="str">
        <f>VLOOKUP(B33,[1]Список!$A$1:$F$656,3,0)</f>
        <v>АБАСОВА Наталья</v>
      </c>
      <c r="E33" s="43">
        <f>VLOOKUP(B33,[1]Список!$A$1:$F$656,4,0)</f>
        <v>34871</v>
      </c>
      <c r="F33" s="42" t="str">
        <f>VLOOKUP(B33,[1]Список!$A$1:$F$656,5,0)</f>
        <v>МС</v>
      </c>
      <c r="G33" s="42" t="str">
        <f>VLOOKUP(B33,[1]Список!$A$1:$F$656,6,0)</f>
        <v>Московская область</v>
      </c>
      <c r="H33" s="76">
        <v>1.1268518518518519E-4</v>
      </c>
      <c r="I33" s="81">
        <f t="shared" si="0"/>
        <v>2.3531250000000001E-4</v>
      </c>
      <c r="J33" s="3">
        <v>3.4799768518518518E-4</v>
      </c>
      <c r="K33" s="44">
        <f t="shared" si="1"/>
        <v>59.866298599793794</v>
      </c>
      <c r="L33" s="45"/>
      <c r="M33" s="46"/>
    </row>
    <row r="34" spans="1:13" s="47" customFormat="1" ht="18" customHeight="1" x14ac:dyDescent="0.2">
      <c r="A34" s="41">
        <v>12</v>
      </c>
      <c r="B34" s="42">
        <v>200</v>
      </c>
      <c r="C34" s="42">
        <f>VLOOKUP(B34,[1]Список!$A$1:$F$656,2,0)</f>
        <v>10009045434</v>
      </c>
      <c r="D34" s="42" t="str">
        <f>VLOOKUP(B34,[1]Список!$A$1:$F$656,3,0)</f>
        <v>ГОНЧАРОВА Ольга</v>
      </c>
      <c r="E34" s="43">
        <f>VLOOKUP(B34,[1]Список!$A$1:$F$656,4,0)</f>
        <v>35656</v>
      </c>
      <c r="F34" s="42" t="str">
        <f>VLOOKUP(B34,[1]Список!$A$1:$F$656,5,0)</f>
        <v>МС</v>
      </c>
      <c r="G34" s="42" t="str">
        <f>VLOOKUP(B34,[1]Список!$A$1:$F$656,6,0)</f>
        <v>Тульская область</v>
      </c>
      <c r="H34" s="76">
        <v>1.0724537037037038E-4</v>
      </c>
      <c r="I34" s="81">
        <f t="shared" si="0"/>
        <v>2.4081018518518511E-4</v>
      </c>
      <c r="J34" s="3">
        <v>3.480555555555555E-4</v>
      </c>
      <c r="K34" s="44">
        <f t="shared" si="1"/>
        <v>59.856344772545896</v>
      </c>
      <c r="L34" s="45"/>
      <c r="M34" s="46"/>
    </row>
    <row r="35" spans="1:13" s="47" customFormat="1" ht="18" customHeight="1" x14ac:dyDescent="0.2">
      <c r="A35" s="41">
        <v>13</v>
      </c>
      <c r="B35" s="42">
        <v>201</v>
      </c>
      <c r="C35" s="42">
        <f>VLOOKUP(B35,[1]Список!$A$1:$F$656,2,0)</f>
        <v>10023525110</v>
      </c>
      <c r="D35" s="42" t="str">
        <f>VLOOKUP(B35,[1]Список!$A$1:$F$656,3,0)</f>
        <v>ГРИШИНА Серафима</v>
      </c>
      <c r="E35" s="43">
        <f>VLOOKUP(B35,[1]Список!$A$1:$F$656,4,0)</f>
        <v>36225</v>
      </c>
      <c r="F35" s="42" t="str">
        <f>VLOOKUP(B35,[1]Список!$A$1:$F$656,5,0)</f>
        <v>МС</v>
      </c>
      <c r="G35" s="42" t="str">
        <f>VLOOKUP(B35,[1]Список!$A$1:$F$656,6,0)</f>
        <v>Тульская область</v>
      </c>
      <c r="H35" s="76">
        <v>1.080787037037037E-4</v>
      </c>
      <c r="I35" s="81">
        <f t="shared" si="0"/>
        <v>2.4182870370370374E-4</v>
      </c>
      <c r="J35" s="3">
        <v>3.4990740740740745E-4</v>
      </c>
      <c r="K35" s="44">
        <f t="shared" si="1"/>
        <v>59.539560730351944</v>
      </c>
      <c r="L35" s="45"/>
      <c r="M35" s="46"/>
    </row>
    <row r="36" spans="1:13" s="47" customFormat="1" ht="18" customHeight="1" x14ac:dyDescent="0.2">
      <c r="A36" s="41">
        <v>14</v>
      </c>
      <c r="B36" s="42">
        <v>153</v>
      </c>
      <c r="C36" s="42">
        <f>VLOOKUP(B36,[1]Список!$A$1:$F$656,2,0)</f>
        <v>10104021568</v>
      </c>
      <c r="D36" s="42" t="str">
        <f>VLOOKUP(B36,[1]Список!$A$1:$F$656,3,0)</f>
        <v>БУЗИНА Елизавета</v>
      </c>
      <c r="E36" s="43">
        <f>VLOOKUP(B36,[1]Список!$A$1:$F$656,4,0)</f>
        <v>38246</v>
      </c>
      <c r="F36" s="42" t="str">
        <f>VLOOKUP(B36,[1]Список!$A$1:$F$656,5,0)</f>
        <v>МС</v>
      </c>
      <c r="G36" s="42" t="str">
        <f>VLOOKUP(B36,[1]Список!$A$1:$F$656,6,0)</f>
        <v>Москва</v>
      </c>
      <c r="H36" s="76">
        <v>1.1016203703703705E-4</v>
      </c>
      <c r="I36" s="81">
        <f t="shared" si="0"/>
        <v>2.4025462962962965E-4</v>
      </c>
      <c r="J36" s="3">
        <v>3.5041666666666668E-4</v>
      </c>
      <c r="K36" s="44">
        <f t="shared" si="1"/>
        <v>59.45303210463733</v>
      </c>
      <c r="L36" s="45"/>
      <c r="M36" s="46"/>
    </row>
    <row r="37" spans="1:13" s="47" customFormat="1" ht="18" customHeight="1" x14ac:dyDescent="0.2">
      <c r="A37" s="41">
        <v>15</v>
      </c>
      <c r="B37" s="42">
        <v>155</v>
      </c>
      <c r="C37" s="42">
        <f>VLOOKUP(B37,[1]Список!$A$1:$F$656,2,0)</f>
        <v>10089461161</v>
      </c>
      <c r="D37" s="42" t="str">
        <f>VLOOKUP(B37,[1]Список!$A$1:$F$656,3,0)</f>
        <v>НОВИКОВА Софья</v>
      </c>
      <c r="E37" s="43">
        <f>VLOOKUP(B37,[1]Список!$A$1:$F$656,4,0)</f>
        <v>38988</v>
      </c>
      <c r="F37" s="42" t="str">
        <f>VLOOKUP(B37,[1]Список!$A$1:$F$656,5,0)</f>
        <v>КМС</v>
      </c>
      <c r="G37" s="42" t="str">
        <f>VLOOKUP(B37,[1]Список!$A$1:$F$656,6,0)</f>
        <v>Москва</v>
      </c>
      <c r="H37" s="76">
        <v>1.0947916666666665E-4</v>
      </c>
      <c r="I37" s="81">
        <f t="shared" si="0"/>
        <v>2.424768518518519E-4</v>
      </c>
      <c r="J37" s="3">
        <v>3.5195601851851854E-4</v>
      </c>
      <c r="K37" s="44">
        <f t="shared" si="1"/>
        <v>59.193002071755075</v>
      </c>
      <c r="L37" s="45"/>
      <c r="M37" s="46"/>
    </row>
    <row r="38" spans="1:13" s="47" customFormat="1" ht="18" customHeight="1" x14ac:dyDescent="0.2">
      <c r="A38" s="41">
        <v>16</v>
      </c>
      <c r="B38" s="42">
        <v>230</v>
      </c>
      <c r="C38" s="42">
        <f>VLOOKUP(B38,[1]Список!$A$1:$F$656,2,0)</f>
        <v>10128589850</v>
      </c>
      <c r="D38" s="42" t="str">
        <f>VLOOKUP(B38,[1]Список!$A$1:$F$656,3,0)</f>
        <v>БЕЛЯЕВА Анна</v>
      </c>
      <c r="E38" s="43">
        <f>VLOOKUP(B38,[1]Список!$A$1:$F$656,4,0)</f>
        <v>38965</v>
      </c>
      <c r="F38" s="42" t="str">
        <f>VLOOKUP(B38,[1]Список!$A$1:$F$656,5,0)</f>
        <v>КМС</v>
      </c>
      <c r="G38" s="42" t="str">
        <f>VLOOKUP(B38,[1]Список!$A$1:$F$656,6,0)</f>
        <v>Санкт-Петербург</v>
      </c>
      <c r="H38" s="76">
        <v>1.1027777777777777E-4</v>
      </c>
      <c r="I38" s="81">
        <f t="shared" si="0"/>
        <v>2.4263888888888892E-4</v>
      </c>
      <c r="J38" s="3">
        <v>3.5291666666666669E-4</v>
      </c>
      <c r="K38" s="44">
        <f t="shared" si="1"/>
        <v>59.031877213695395</v>
      </c>
      <c r="L38" s="45"/>
      <c r="M38" s="46"/>
    </row>
    <row r="39" spans="1:13" s="47" customFormat="1" ht="18" customHeight="1" x14ac:dyDescent="0.2">
      <c r="A39" s="41">
        <v>17</v>
      </c>
      <c r="B39" s="42">
        <v>214</v>
      </c>
      <c r="C39" s="42">
        <f>VLOOKUP(B39,[1]Список!$A$1:$F$656,2,0)</f>
        <v>10090442679</v>
      </c>
      <c r="D39" s="42" t="str">
        <f>VLOOKUP(B39,[1]Список!$A$1:$F$656,3,0)</f>
        <v>БЕССОНОВА София</v>
      </c>
      <c r="E39" s="43">
        <f>VLOOKUP(B39,[1]Список!$A$1:$F$656,4,0)</f>
        <v>38772</v>
      </c>
      <c r="F39" s="42" t="str">
        <f>VLOOKUP(B39,[1]Список!$A$1:$F$656,5,0)</f>
        <v>КМС</v>
      </c>
      <c r="G39" s="42" t="str">
        <f>VLOOKUP(B39,[1]Список!$A$1:$F$656,6,0)</f>
        <v>Тульская область</v>
      </c>
      <c r="H39" s="76">
        <v>1.1153935185185187E-4</v>
      </c>
      <c r="I39" s="81">
        <f t="shared" si="0"/>
        <v>2.4583333333333331E-4</v>
      </c>
      <c r="J39" s="3">
        <v>3.5737268518518518E-4</v>
      </c>
      <c r="K39" s="44">
        <f t="shared" si="1"/>
        <v>58.295818894322636</v>
      </c>
      <c r="L39" s="45"/>
      <c r="M39" s="46"/>
    </row>
    <row r="40" spans="1:13" s="47" customFormat="1" ht="18" customHeight="1" x14ac:dyDescent="0.2">
      <c r="A40" s="41">
        <v>18</v>
      </c>
      <c r="B40" s="42">
        <v>203</v>
      </c>
      <c r="C40" s="42">
        <f>VLOOKUP(B40,[1]Список!$A$1:$F$656,2,0)</f>
        <v>10014629604</v>
      </c>
      <c r="D40" s="42" t="str">
        <f>VLOOKUP(B40,[1]Список!$A$1:$F$656,3,0)</f>
        <v>РОСТОВЦЕВА Мария</v>
      </c>
      <c r="E40" s="43">
        <f>VLOOKUP(B40,[1]Список!$A$1:$F$656,4,0)</f>
        <v>36294</v>
      </c>
      <c r="F40" s="42" t="str">
        <f>VLOOKUP(B40,[1]Список!$A$1:$F$656,5,0)</f>
        <v>МС</v>
      </c>
      <c r="G40" s="42" t="str">
        <f>VLOOKUP(B40,[1]Список!$A$1:$F$656,6,0)</f>
        <v>Тульская область</v>
      </c>
      <c r="H40" s="76">
        <v>1.1292824074074074E-4</v>
      </c>
      <c r="I40" s="81">
        <f t="shared" si="0"/>
        <v>2.4490740740740739E-4</v>
      </c>
      <c r="J40" s="3">
        <v>3.5783564814814814E-4</v>
      </c>
      <c r="K40" s="44">
        <f t="shared" si="1"/>
        <v>58.220396545589807</v>
      </c>
      <c r="L40" s="45"/>
      <c r="M40" s="46"/>
    </row>
    <row r="41" spans="1:13" s="47" customFormat="1" ht="18" customHeight="1" x14ac:dyDescent="0.2">
      <c r="A41" s="41">
        <v>19</v>
      </c>
      <c r="B41" s="42">
        <v>228</v>
      </c>
      <c r="C41" s="42">
        <f>VLOOKUP(B41,[1]Список!$A$1:$F$656,2,0)</f>
        <v>10101686292</v>
      </c>
      <c r="D41" s="42" t="str">
        <f>VLOOKUP(B41,[1]Список!$A$1:$F$656,3,0)</f>
        <v>ЛЕОНИЧЕВА Елизавета</v>
      </c>
      <c r="E41" s="43">
        <f>VLOOKUP(B41,[1]Список!$A$1:$F$656,4,0)</f>
        <v>38378</v>
      </c>
      <c r="F41" s="42" t="str">
        <f>VLOOKUP(B41,[1]Список!$A$1:$F$656,5,0)</f>
        <v>МС</v>
      </c>
      <c r="G41" s="42" t="str">
        <f>VLOOKUP(B41,[1]Список!$A$1:$F$656,6,0)</f>
        <v>Санкт-Петербург</v>
      </c>
      <c r="H41" s="76">
        <v>1.1146990740740741E-4</v>
      </c>
      <c r="I41" s="81">
        <f t="shared" si="0"/>
        <v>2.4767361111111116E-4</v>
      </c>
      <c r="J41" s="3">
        <v>3.5914351851851857E-4</v>
      </c>
      <c r="K41" s="44">
        <f t="shared" si="1"/>
        <v>58.008378988076053</v>
      </c>
      <c r="L41" s="45"/>
      <c r="M41" s="46"/>
    </row>
    <row r="42" spans="1:13" s="47" customFormat="1" ht="18" customHeight="1" x14ac:dyDescent="0.2">
      <c r="A42" s="41">
        <v>20</v>
      </c>
      <c r="B42" s="42">
        <v>196</v>
      </c>
      <c r="C42" s="42" t="str">
        <f>VLOOKUP(B42,[1]Список!$A$1:$F$656,2,0)</f>
        <v>10007498585</v>
      </c>
      <c r="D42" s="42" t="str">
        <f>VLOOKUP(B42,[1]Список!$A$1:$F$656,3,0)</f>
        <v>АВЕРИНА Мария</v>
      </c>
      <c r="E42" s="43">
        <f>VLOOKUP(B42,[1]Список!$A$1:$F$656,4,0)</f>
        <v>34246</v>
      </c>
      <c r="F42" s="42" t="str">
        <f>VLOOKUP(B42,[1]Список!$A$1:$F$656,5,0)</f>
        <v>МСМК</v>
      </c>
      <c r="G42" s="42" t="str">
        <f>VLOOKUP(B42,[1]Список!$A$1:$F$656,6,0)</f>
        <v>Тульская область</v>
      </c>
      <c r="H42" s="76">
        <v>1.1393518518518518E-4</v>
      </c>
      <c r="I42" s="81">
        <f t="shared" si="0"/>
        <v>2.4666666666666663E-4</v>
      </c>
      <c r="J42" s="3">
        <v>3.6060185185185181E-4</v>
      </c>
      <c r="K42" s="44">
        <f t="shared" si="1"/>
        <v>57.773783540891003</v>
      </c>
      <c r="L42" s="45"/>
      <c r="M42" s="46"/>
    </row>
    <row r="43" spans="1:13" s="47" customFormat="1" ht="18" customHeight="1" x14ac:dyDescent="0.2">
      <c r="A43" s="41">
        <v>21</v>
      </c>
      <c r="B43" s="80">
        <v>229</v>
      </c>
      <c r="C43" s="42">
        <f>VLOOKUP(B43,[1]Список!$A$1:$F$656,2,0)</f>
        <v>10115496163</v>
      </c>
      <c r="D43" s="42" t="str">
        <f>VLOOKUP(B43,[1]Список!$A$1:$F$656,3,0)</f>
        <v>ЕФИМОВА Виктория</v>
      </c>
      <c r="E43" s="43">
        <f>VLOOKUP(B43,[1]Список!$A$1:$F$656,4,0)</f>
        <v>38895</v>
      </c>
      <c r="F43" s="42" t="str">
        <f>VLOOKUP(B43,[1]Список!$A$1:$F$656,5,0)</f>
        <v>КМС</v>
      </c>
      <c r="G43" s="42" t="str">
        <f>VLOOKUP(B43,[1]Список!$A$1:$F$656,6,0)</f>
        <v>Санкт-Петербург</v>
      </c>
      <c r="H43" s="76">
        <v>1.1304398148148149E-4</v>
      </c>
      <c r="I43" s="81">
        <f t="shared" si="0"/>
        <v>2.4843749999999996E-4</v>
      </c>
      <c r="J43" s="3">
        <v>3.6148148148148145E-4</v>
      </c>
      <c r="K43" s="44">
        <f t="shared" si="1"/>
        <v>57.633196721311485</v>
      </c>
      <c r="L43" s="45"/>
      <c r="M43" s="46"/>
    </row>
    <row r="44" spans="1:13" s="47" customFormat="1" ht="18" customHeight="1" x14ac:dyDescent="0.2">
      <c r="A44" s="41">
        <v>22</v>
      </c>
      <c r="B44" s="42">
        <v>159</v>
      </c>
      <c r="C44" s="42">
        <f>VLOOKUP(B44,[1]Список!$A$1:$F$656,2,0)</f>
        <v>10096881762</v>
      </c>
      <c r="D44" s="42" t="str">
        <f>VLOOKUP(B44,[1]Список!$A$1:$F$656,3,0)</f>
        <v>ЗАИКА Софья</v>
      </c>
      <c r="E44" s="43">
        <f>VLOOKUP(B44,[1]Список!$A$1:$F$656,4,0)</f>
        <v>38989</v>
      </c>
      <c r="F44" s="42" t="str">
        <f>VLOOKUP(B44,[1]Список!$A$1:$F$656,5,0)</f>
        <v>КМС</v>
      </c>
      <c r="G44" s="42" t="str">
        <f>VLOOKUP(B44,[1]Список!$A$1:$F$656,6,0)</f>
        <v>Москва</v>
      </c>
      <c r="H44" s="76">
        <v>1.112962962962963E-4</v>
      </c>
      <c r="I44" s="81">
        <f t="shared" si="0"/>
        <v>2.5026620370370377E-4</v>
      </c>
      <c r="J44" s="3">
        <v>3.6156250000000007E-4</v>
      </c>
      <c r="K44" s="44">
        <f t="shared" si="1"/>
        <v>57.620282339383458</v>
      </c>
      <c r="L44" s="45"/>
      <c r="M44" s="46"/>
    </row>
    <row r="45" spans="1:13" s="47" customFormat="1" ht="18" customHeight="1" x14ac:dyDescent="0.2">
      <c r="A45" s="41">
        <v>23</v>
      </c>
      <c r="B45" s="42">
        <v>218</v>
      </c>
      <c r="C45" s="42">
        <f>VLOOKUP(B45,[1]Список!$A$1:$F$656,2,0)</f>
        <v>10100041841</v>
      </c>
      <c r="D45" s="42" t="str">
        <f>VLOOKUP(B45,[1]Список!$A$1:$F$656,3,0)</f>
        <v>ВАСИЛЕНКО Владислава</v>
      </c>
      <c r="E45" s="43">
        <f>VLOOKUP(B45,[1]Список!$A$1:$F$656,4,0)</f>
        <v>39082</v>
      </c>
      <c r="F45" s="42" t="str">
        <f>VLOOKUP(B45,[1]Список!$A$1:$F$656,5,0)</f>
        <v>КМС</v>
      </c>
      <c r="G45" s="42" t="str">
        <f>VLOOKUP(B45,[1]Список!$A$1:$F$656,6,0)</f>
        <v>Тульская область</v>
      </c>
      <c r="H45" s="76">
        <v>1.1572916666666669E-4</v>
      </c>
      <c r="I45" s="81">
        <f t="shared" si="0"/>
        <v>2.4619212962962963E-4</v>
      </c>
      <c r="J45" s="3">
        <v>3.6192129629629633E-4</v>
      </c>
      <c r="K45" s="44">
        <f t="shared" si="1"/>
        <v>57.563159577870159</v>
      </c>
      <c r="L45" s="45"/>
      <c r="M45" s="46"/>
    </row>
    <row r="46" spans="1:13" s="47" customFormat="1" ht="18" customHeight="1" x14ac:dyDescent="0.2">
      <c r="A46" s="41">
        <v>24</v>
      </c>
      <c r="B46" s="80">
        <v>231</v>
      </c>
      <c r="C46" s="42">
        <f>VLOOKUP(B46,[1]Список!$A$1:$F$656,2,0)</f>
        <v>10091971239</v>
      </c>
      <c r="D46" s="42" t="str">
        <f>VLOOKUP(B46,[1]Список!$A$1:$F$656,3,0)</f>
        <v>ГУЦА Дарья</v>
      </c>
      <c r="E46" s="43">
        <f>VLOOKUP(B46,[1]Список!$A$1:$F$656,4,0)</f>
        <v>38975</v>
      </c>
      <c r="F46" s="42" t="str">
        <f>VLOOKUP(B46,[1]Список!$A$1:$F$656,5,0)</f>
        <v>КМС</v>
      </c>
      <c r="G46" s="42" t="str">
        <f>VLOOKUP(B46,[1]Список!$A$1:$F$656,6,0)</f>
        <v>Санкт-Петербург</v>
      </c>
      <c r="H46" s="76">
        <v>1.132175925925926E-4</v>
      </c>
      <c r="I46" s="81">
        <f t="shared" si="0"/>
        <v>2.4951388888888885E-4</v>
      </c>
      <c r="J46" s="3">
        <v>3.6273148148148146E-4</v>
      </c>
      <c r="K46" s="44">
        <f t="shared" si="1"/>
        <v>57.434588385449906</v>
      </c>
      <c r="L46" s="45"/>
      <c r="M46" s="46"/>
    </row>
    <row r="47" spans="1:13" s="47" customFormat="1" ht="18" customHeight="1" x14ac:dyDescent="0.2">
      <c r="A47" s="41">
        <v>25</v>
      </c>
      <c r="B47" s="42">
        <v>233</v>
      </c>
      <c r="C47" s="42">
        <f>VLOOKUP(B47,[1]Список!$A$1:$F$656,2,0)</f>
        <v>10090420653</v>
      </c>
      <c r="D47" s="42" t="str">
        <f>VLOOKUP(B47,[1]Список!$A$1:$F$656,3,0)</f>
        <v>ИМИНОВА Камила</v>
      </c>
      <c r="E47" s="43">
        <f>VLOOKUP(B47,[1]Список!$A$1:$F$656,4,0)</f>
        <v>38763</v>
      </c>
      <c r="F47" s="42" t="str">
        <f>VLOOKUP(B47,[1]Список!$A$1:$F$656,5,0)</f>
        <v>КМС</v>
      </c>
      <c r="G47" s="42" t="str">
        <f>VLOOKUP(B47,[1]Список!$A$1:$F$656,6,0)</f>
        <v>Санкт-Петербург</v>
      </c>
      <c r="H47" s="76">
        <v>1.1314814814814814E-4</v>
      </c>
      <c r="I47" s="81">
        <f t="shared" si="0"/>
        <v>2.4983796296296294E-4</v>
      </c>
      <c r="J47" s="3">
        <v>3.6298611111111107E-4</v>
      </c>
      <c r="K47" s="44">
        <f t="shared" si="1"/>
        <v>57.394298832982592</v>
      </c>
      <c r="L47" s="45"/>
      <c r="M47" s="46"/>
    </row>
    <row r="48" spans="1:13" s="47" customFormat="1" ht="18" customHeight="1" x14ac:dyDescent="0.2">
      <c r="A48" s="41">
        <v>26</v>
      </c>
      <c r="B48" s="42">
        <v>149</v>
      </c>
      <c r="C48" s="42" t="str">
        <f>VLOOKUP(B48,[1]Список!$A$1:$F$656,2,0)</f>
        <v>10102050650</v>
      </c>
      <c r="D48" s="42" t="str">
        <f>VLOOKUP(B48,[1]Список!$A$1:$F$656,3,0)</f>
        <v>АРТЁМОВА Вера</v>
      </c>
      <c r="E48" s="43">
        <f>VLOOKUP(B48,[1]Список!$A$1:$F$656,4,0)</f>
        <v>38399</v>
      </c>
      <c r="F48" s="42" t="str">
        <f>VLOOKUP(B48,[1]Список!$A$1:$F$656,5,0)</f>
        <v>МС</v>
      </c>
      <c r="G48" s="42" t="str">
        <f>VLOOKUP(B48,[1]Список!$A$1:$F$656,6,0)</f>
        <v>Москва</v>
      </c>
      <c r="H48" s="76">
        <v>1.1525462962962963E-4</v>
      </c>
      <c r="I48" s="81">
        <f t="shared" si="0"/>
        <v>2.4935185185185189E-4</v>
      </c>
      <c r="J48" s="3">
        <v>3.6460648148148154E-4</v>
      </c>
      <c r="K48" s="44">
        <f t="shared" si="1"/>
        <v>57.139229255285372</v>
      </c>
      <c r="L48" s="45"/>
      <c r="M48" s="46"/>
    </row>
    <row r="49" spans="1:13" s="47" customFormat="1" ht="18" customHeight="1" x14ac:dyDescent="0.2">
      <c r="A49" s="41">
        <v>27</v>
      </c>
      <c r="B49" s="80">
        <v>199</v>
      </c>
      <c r="C49" s="42">
        <f>VLOOKUP(B49,[1]Список!$A$1:$F$656,2,0)</f>
        <v>10009721505</v>
      </c>
      <c r="D49" s="42" t="str">
        <f>VLOOKUP(B49,[1]Список!$A$1:$F$656,3,0)</f>
        <v>ФРОЛОВА Наталья</v>
      </c>
      <c r="E49" s="43">
        <f>VLOOKUP(B49,[1]Список!$A$1:$F$656,4,0)</f>
        <v>35616</v>
      </c>
      <c r="F49" s="42" t="str">
        <f>VLOOKUP(B49,[1]Список!$A$1:$F$656,5,0)</f>
        <v>МС</v>
      </c>
      <c r="G49" s="42" t="str">
        <f>VLOOKUP(B49,[1]Список!$A$1:$F$656,6,0)</f>
        <v>Тульская область</v>
      </c>
      <c r="H49" s="81">
        <v>1.1795138888888889E-4</v>
      </c>
      <c r="I49" s="81">
        <f t="shared" si="0"/>
        <v>2.4744212962962963E-4</v>
      </c>
      <c r="J49" s="3">
        <v>3.6539351851851853E-4</v>
      </c>
      <c r="K49" s="44">
        <f t="shared" si="1"/>
        <v>57.016154577130187</v>
      </c>
      <c r="L49" s="45"/>
      <c r="M49" s="46"/>
    </row>
    <row r="50" spans="1:13" s="47" customFormat="1" ht="18" customHeight="1" x14ac:dyDescent="0.2">
      <c r="A50" s="41">
        <v>28</v>
      </c>
      <c r="B50" s="42">
        <v>140</v>
      </c>
      <c r="C50" s="42">
        <f>VLOOKUP(B50,[1]Список!$A$1:$F$656,2,0)</f>
        <v>10140973215</v>
      </c>
      <c r="D50" s="42" t="str">
        <f>VLOOKUP(B50,[1]Список!$A$1:$F$656,3,0)</f>
        <v>БАБАЕВА Полина</v>
      </c>
      <c r="E50" s="43">
        <f>VLOOKUP(B50,[1]Список!$A$1:$F$656,4,0)</f>
        <v>33257</v>
      </c>
      <c r="F50" s="42" t="str">
        <f>VLOOKUP(B50,[1]Список!$A$1:$F$656,5,0)</f>
        <v>1 СП.Р.</v>
      </c>
      <c r="G50" s="42" t="str">
        <f>VLOOKUP(B50,[1]Список!$A$1:$F$656,6,0)</f>
        <v>Московская область</v>
      </c>
      <c r="H50" s="81">
        <v>1.1593749999999999E-4</v>
      </c>
      <c r="I50" s="81">
        <f t="shared" si="0"/>
        <v>2.5549768518518516E-4</v>
      </c>
      <c r="J50" s="3">
        <v>3.7143518518518515E-4</v>
      </c>
      <c r="K50" s="44">
        <f t="shared" si="1"/>
        <v>56.088744858531726</v>
      </c>
      <c r="L50" s="45"/>
      <c r="M50" s="46"/>
    </row>
    <row r="51" spans="1:13" s="47" customFormat="1" ht="18" customHeight="1" x14ac:dyDescent="0.2">
      <c r="A51" s="41">
        <v>29</v>
      </c>
      <c r="B51" s="42">
        <v>168</v>
      </c>
      <c r="C51" s="42" t="str">
        <f>VLOOKUP(B51,[1]Список!$A$1:$F$656,2,0)</f>
        <v>10130776289</v>
      </c>
      <c r="D51" s="42" t="str">
        <f>VLOOKUP(B51,[1]Список!$A$1:$F$656,3,0)</f>
        <v>КОБЕЦ Александра</v>
      </c>
      <c r="E51" s="43">
        <f>VLOOKUP(B51,[1]Список!$A$1:$F$656,4,0)</f>
        <v>38747</v>
      </c>
      <c r="F51" s="42" t="str">
        <f>VLOOKUP(B51,[1]Список!$A$1:$F$656,5,0)</f>
        <v>КМС</v>
      </c>
      <c r="G51" s="42" t="str">
        <f>VLOOKUP(B51,[1]Список!$A$1:$F$656,6,0)</f>
        <v>Московская область</v>
      </c>
      <c r="H51" s="76">
        <v>1.1519675925925926E-4</v>
      </c>
      <c r="I51" s="81">
        <f t="shared" si="0"/>
        <v>2.5670138888888883E-4</v>
      </c>
      <c r="J51" s="3">
        <v>3.7189814814814811E-4</v>
      </c>
      <c r="K51" s="44">
        <f t="shared" si="1"/>
        <v>56.01892194696876</v>
      </c>
      <c r="L51" s="45"/>
      <c r="M51" s="46"/>
    </row>
    <row r="52" spans="1:13" s="47" customFormat="1" ht="18" customHeight="1" x14ac:dyDescent="0.2">
      <c r="A52" s="41">
        <v>30</v>
      </c>
      <c r="B52" s="42">
        <v>150</v>
      </c>
      <c r="C52" s="42" t="str">
        <f>VLOOKUP(B52,[1]Список!$A$1:$F$656,2,0)</f>
        <v>1135721269</v>
      </c>
      <c r="D52" s="42" t="str">
        <f>VLOOKUP(B52,[1]Список!$A$1:$F$656,3,0)</f>
        <v>ПЕРМИНОВА Валерия</v>
      </c>
      <c r="E52" s="43">
        <f>VLOOKUP(B52,[1]Список!$A$1:$F$656,4,0)</f>
        <v>35288</v>
      </c>
      <c r="F52" s="42" t="str">
        <f>VLOOKUP(B52,[1]Список!$A$1:$F$656,5,0)</f>
        <v>КМС</v>
      </c>
      <c r="G52" s="42" t="str">
        <f>VLOOKUP(B52,[1]Список!$A$1:$F$656,6,0)</f>
        <v>Москва</v>
      </c>
      <c r="H52" s="81">
        <v>1.1717592592592594E-4</v>
      </c>
      <c r="I52" s="81">
        <f t="shared" si="0"/>
        <v>2.5701388888888882E-4</v>
      </c>
      <c r="J52" s="3">
        <v>3.7418981481481477E-4</v>
      </c>
      <c r="K52" s="44">
        <f t="shared" si="1"/>
        <v>55.675842870399016</v>
      </c>
      <c r="L52" s="45"/>
      <c r="M52" s="46"/>
    </row>
    <row r="53" spans="1:13" s="47" customFormat="1" ht="18" customHeight="1" x14ac:dyDescent="0.2">
      <c r="A53" s="41">
        <v>31</v>
      </c>
      <c r="B53" s="42">
        <v>216</v>
      </c>
      <c r="C53" s="42">
        <f>VLOOKUP(B53,[1]Список!$A$1:$F$656,2,0)</f>
        <v>10095066050</v>
      </c>
      <c r="D53" s="42" t="str">
        <f>VLOOKUP(B53,[1]Список!$A$1:$F$656,3,0)</f>
        <v>ХАЙБУЛЛАЕВА Виолетта</v>
      </c>
      <c r="E53" s="43">
        <f>VLOOKUP(B53,[1]Список!$A$1:$F$656,4,0)</f>
        <v>38905</v>
      </c>
      <c r="F53" s="42" t="str">
        <f>VLOOKUP(B53,[1]Список!$A$1:$F$656,5,0)</f>
        <v>КМС</v>
      </c>
      <c r="G53" s="42" t="str">
        <f>VLOOKUP(B53,[1]Список!$A$1:$F$656,6,0)</f>
        <v>Тульская область</v>
      </c>
      <c r="H53" s="76">
        <v>1.1502314814814817E-4</v>
      </c>
      <c r="I53" s="81">
        <f t="shared" si="0"/>
        <v>2.5978009259259265E-4</v>
      </c>
      <c r="J53" s="3">
        <v>3.7480324074074081E-4</v>
      </c>
      <c r="K53" s="44">
        <f t="shared" si="1"/>
        <v>55.58472037797609</v>
      </c>
      <c r="L53" s="45"/>
      <c r="M53" s="46"/>
    </row>
    <row r="54" spans="1:13" s="47" customFormat="1" ht="18" customHeight="1" x14ac:dyDescent="0.2">
      <c r="A54" s="41">
        <v>32</v>
      </c>
      <c r="B54" s="42">
        <v>154</v>
      </c>
      <c r="C54" s="42">
        <f>VLOOKUP(B54,[1]Список!$A$1:$F$656,2,0)</f>
        <v>10144364373</v>
      </c>
      <c r="D54" s="42" t="str">
        <f>VLOOKUP(B54,[1]Список!$A$1:$F$656,3,0)</f>
        <v>МОЛОДЕНОВА Софья</v>
      </c>
      <c r="E54" s="43">
        <f>VLOOKUP(B54,[1]Список!$A$1:$F$656,4,0)</f>
        <v>38258</v>
      </c>
      <c r="F54" s="42" t="str">
        <f>VLOOKUP(B54,[1]Список!$A$1:$F$656,5,0)</f>
        <v>2</v>
      </c>
      <c r="G54" s="42" t="str">
        <f>VLOOKUP(B54,[1]Список!$A$1:$F$656,6,0)</f>
        <v>Москва</v>
      </c>
      <c r="H54" s="81">
        <v>1.2744212962962961E-4</v>
      </c>
      <c r="I54" s="81">
        <f t="shared" si="0"/>
        <v>2.8499999999999999E-4</v>
      </c>
      <c r="J54" s="3">
        <v>4.1244212962962963E-4</v>
      </c>
      <c r="K54" s="44">
        <f t="shared" si="1"/>
        <v>50.512136944015715</v>
      </c>
      <c r="L54" s="45"/>
      <c r="M54" s="46"/>
    </row>
    <row r="55" spans="1:13" s="47" customFormat="1" ht="18" customHeight="1" thickBot="1" x14ac:dyDescent="0.25">
      <c r="A55" s="48">
        <v>33</v>
      </c>
      <c r="B55" s="77">
        <v>141</v>
      </c>
      <c r="C55" s="77">
        <f>VLOOKUP(B55,[1]Список!$A$1:$F$656,2,0)</f>
        <v>10114015396</v>
      </c>
      <c r="D55" s="77" t="str">
        <f>VLOOKUP(B55,[1]Список!$A$1:$F$656,3,0)</f>
        <v>КАЗАНЦЕВА Виктория</v>
      </c>
      <c r="E55" s="78">
        <f>VLOOKUP(B55,[1]Список!$A$1:$F$656,4,0)</f>
        <v>36017</v>
      </c>
      <c r="F55" s="77" t="str">
        <f>VLOOKUP(B55,[1]Список!$A$1:$F$656,5,0)</f>
        <v>КМС</v>
      </c>
      <c r="G55" s="77" t="str">
        <f>VLOOKUP(B55,[1]Список!$A$1:$F$656,6,0)</f>
        <v>Краснодарский край</v>
      </c>
      <c r="H55" s="82">
        <v>1.2718749999999999E-4</v>
      </c>
      <c r="I55" s="82">
        <f t="shared" si="0"/>
        <v>2.8633101851851855E-4</v>
      </c>
      <c r="J55" s="79">
        <v>4.1351851851851858E-4</v>
      </c>
      <c r="K55" s="50">
        <f t="shared" si="1"/>
        <v>50.380653828929681</v>
      </c>
      <c r="L55" s="49"/>
      <c r="M55" s="51"/>
    </row>
    <row r="56" spans="1:13" ht="10.5" customHeight="1" thickTop="1" thickBot="1" x14ac:dyDescent="0.25">
      <c r="A56" s="52"/>
    </row>
    <row r="57" spans="1:13" ht="15.75" thickTop="1" x14ac:dyDescent="0.2">
      <c r="A57" s="123" t="s">
        <v>3</v>
      </c>
      <c r="B57" s="124"/>
      <c r="C57" s="124"/>
      <c r="D57" s="124"/>
      <c r="E57" s="53"/>
      <c r="F57" s="53"/>
      <c r="G57" s="124"/>
      <c r="H57" s="124"/>
      <c r="I57" s="124"/>
      <c r="J57" s="124"/>
      <c r="K57" s="124"/>
      <c r="L57" s="124"/>
      <c r="M57" s="125"/>
    </row>
    <row r="58" spans="1:13" ht="15" x14ac:dyDescent="0.2">
      <c r="A58" s="54" t="s">
        <v>37</v>
      </c>
      <c r="B58" s="26"/>
      <c r="C58" s="55"/>
      <c r="D58" s="26"/>
      <c r="E58" s="56"/>
      <c r="F58" s="26"/>
      <c r="G58" s="57"/>
      <c r="H58" s="58"/>
      <c r="I58" s="30"/>
      <c r="J58" s="30"/>
      <c r="K58" s="30"/>
      <c r="L58" s="1"/>
      <c r="M58" s="59"/>
    </row>
    <row r="59" spans="1:13" ht="15" x14ac:dyDescent="0.2">
      <c r="A59" s="54" t="s">
        <v>38</v>
      </c>
      <c r="B59" s="26"/>
      <c r="C59" s="60"/>
      <c r="D59" s="26"/>
      <c r="E59" s="56"/>
      <c r="F59" s="26"/>
      <c r="G59" s="57"/>
      <c r="H59" s="58"/>
      <c r="I59" s="30"/>
      <c r="J59" s="30"/>
      <c r="K59" s="30"/>
      <c r="L59" s="1"/>
      <c r="M59" s="59"/>
    </row>
    <row r="60" spans="1:13" ht="4.5" customHeight="1" x14ac:dyDescent="0.2">
      <c r="A60" s="61"/>
      <c r="B60" s="62"/>
      <c r="C60" s="62"/>
      <c r="D60" s="30"/>
      <c r="E60" s="63"/>
      <c r="F60" s="30"/>
      <c r="G60" s="30"/>
      <c r="H60" s="30"/>
      <c r="I60" s="30"/>
      <c r="J60" s="30"/>
      <c r="K60" s="30"/>
      <c r="L60" s="30"/>
      <c r="M60" s="64"/>
    </row>
    <row r="61" spans="1:13" ht="15.75" x14ac:dyDescent="0.2">
      <c r="A61" s="65"/>
      <c r="B61" s="66"/>
      <c r="C61" s="66"/>
      <c r="D61" s="126" t="s">
        <v>25</v>
      </c>
      <c r="E61" s="126"/>
      <c r="F61" s="126"/>
      <c r="G61" s="126" t="s">
        <v>8</v>
      </c>
      <c r="H61" s="126"/>
      <c r="I61" s="126"/>
      <c r="J61" s="126" t="s">
        <v>24</v>
      </c>
      <c r="K61" s="126"/>
      <c r="L61" s="126"/>
      <c r="M61" s="127"/>
    </row>
    <row r="62" spans="1:13" ht="15.75" x14ac:dyDescent="0.2">
      <c r="A62" s="67"/>
      <c r="B62" s="68"/>
      <c r="C62" s="68"/>
      <c r="D62" s="68"/>
      <c r="E62" s="68"/>
      <c r="F62" s="69"/>
      <c r="J62" s="69"/>
      <c r="K62" s="69"/>
      <c r="L62" s="69"/>
      <c r="M62" s="70"/>
    </row>
    <row r="63" spans="1:13" ht="15.75" x14ac:dyDescent="0.2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71"/>
    </row>
    <row r="64" spans="1:13" x14ac:dyDescent="0.2">
      <c r="A64" s="128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30"/>
    </row>
    <row r="65" spans="1:13" x14ac:dyDescent="0.2">
      <c r="A65" s="72"/>
      <c r="D65" s="5"/>
      <c r="E65" s="73"/>
      <c r="F65" s="5"/>
      <c r="G65" s="5"/>
      <c r="H65" s="5"/>
      <c r="I65" s="5"/>
      <c r="J65" s="5"/>
      <c r="K65" s="5"/>
      <c r="L65" s="5"/>
      <c r="M65" s="74"/>
    </row>
    <row r="66" spans="1:13" x14ac:dyDescent="0.2">
      <c r="A66" s="72"/>
      <c r="D66" s="5"/>
      <c r="E66" s="73"/>
      <c r="F66" s="5"/>
      <c r="G66" s="5"/>
      <c r="H66" s="5"/>
      <c r="I66" s="5"/>
      <c r="J66" s="5"/>
      <c r="K66" s="5"/>
      <c r="L66" s="5"/>
      <c r="M66" s="74"/>
    </row>
    <row r="67" spans="1:13" ht="13.5" thickBot="1" x14ac:dyDescent="0.25">
      <c r="A67" s="75" t="s">
        <v>20</v>
      </c>
      <c r="B67" s="36"/>
      <c r="C67" s="36"/>
      <c r="D67" s="121" t="str">
        <f>G19</f>
        <v>А.М.МИЛОШЕВИЧ (1 кат, г.Москва)</v>
      </c>
      <c r="E67" s="121"/>
      <c r="F67" s="121"/>
      <c r="G67" s="121" t="str">
        <f>G17</f>
        <v>В.Н.ГНИДЕНКО (ВК, г.Тула)</v>
      </c>
      <c r="H67" s="121"/>
      <c r="I67" s="121"/>
      <c r="J67" s="121" t="str">
        <f>G18</f>
        <v>О.В.БЕЛОБОРОДОВА (1кат, г.Москва)</v>
      </c>
      <c r="K67" s="121"/>
      <c r="L67" s="121"/>
      <c r="M67" s="122"/>
    </row>
    <row r="68" spans="1:13" ht="13.5" thickTop="1" x14ac:dyDescent="0.2"/>
  </sheetData>
  <mergeCells count="40">
    <mergeCell ref="D67:F67"/>
    <mergeCell ref="G67:I67"/>
    <mergeCell ref="J67:M67"/>
    <mergeCell ref="A57:D57"/>
    <mergeCell ref="G57:M57"/>
    <mergeCell ref="D61:F61"/>
    <mergeCell ref="G61:I61"/>
    <mergeCell ref="J61:M61"/>
    <mergeCell ref="A64:E64"/>
    <mergeCell ref="F64:I64"/>
    <mergeCell ref="J64:M64"/>
    <mergeCell ref="H18:M18"/>
    <mergeCell ref="H19:I19"/>
    <mergeCell ref="G21:G22"/>
    <mergeCell ref="H21:I21"/>
    <mergeCell ref="J21:J22"/>
    <mergeCell ref="K21:K22"/>
    <mergeCell ref="L21:L22"/>
    <mergeCell ref="F21:F22"/>
    <mergeCell ref="A8:M8"/>
    <mergeCell ref="A9:M9"/>
    <mergeCell ref="A10:M10"/>
    <mergeCell ref="A11:M11"/>
    <mergeCell ref="A12:M12"/>
    <mergeCell ref="A15:G15"/>
    <mergeCell ref="H15:M15"/>
    <mergeCell ref="A21:A22"/>
    <mergeCell ref="B21:B22"/>
    <mergeCell ref="C21:C22"/>
    <mergeCell ref="D21:D22"/>
    <mergeCell ref="E21:E22"/>
    <mergeCell ref="M21:M22"/>
    <mergeCell ref="H16:M16"/>
    <mergeCell ref="H17:M17"/>
    <mergeCell ref="A7:M7"/>
    <mergeCell ref="A1:M1"/>
    <mergeCell ref="A2:M2"/>
    <mergeCell ref="A3:M3"/>
    <mergeCell ref="A4:M4"/>
    <mergeCell ref="A6:M6"/>
  </mergeCells>
  <conditionalFormatting sqref="G58:G59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Гит с ходу 500 м жен</vt:lpstr>
      <vt:lpstr>'Гит с ходу 500 м жен'!Заголовки_для_печати</vt:lpstr>
      <vt:lpstr>'Гит с ходу 500 м жен'!Область_печати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Oksana</cp:lastModifiedBy>
  <cp:lastPrinted>2021-05-18T13:50:02Z</cp:lastPrinted>
  <dcterms:created xsi:type="dcterms:W3CDTF">1996-10-08T23:32:33Z</dcterms:created>
  <dcterms:modified xsi:type="dcterms:W3CDTF">2023-12-07T19:05:57Z</dcterms:modified>
</cp:coreProperties>
</file>