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 tabRatio="789"/>
  </bookViews>
  <sheets>
    <sheet name="инд г. пресл. 2 км" sheetId="100" r:id="rId1"/>
  </sheets>
  <externalReferences>
    <externalReference r:id="rId2"/>
  </externalReferences>
  <definedNames>
    <definedName name="_xlnm.Print_Area" localSheetId="0">'инд г. пресл. 2 км'!$A$1:$O$78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00" l="1"/>
  <c r="J24" i="100"/>
  <c r="J25" i="100"/>
  <c r="J26" i="100"/>
  <c r="J40" i="100"/>
  <c r="J39" i="100"/>
  <c r="J38" i="100"/>
  <c r="J37" i="100"/>
  <c r="J36" i="100"/>
  <c r="J35" i="100"/>
  <c r="J34" i="100"/>
  <c r="J33" i="100"/>
  <c r="J32" i="100"/>
  <c r="J31" i="100"/>
  <c r="J30" i="100"/>
  <c r="J29" i="100"/>
  <c r="J28" i="100"/>
  <c r="J27" i="100"/>
  <c r="C32" i="100"/>
  <c r="M78" i="100" l="1"/>
  <c r="H78" i="100"/>
  <c r="E78" i="100"/>
</calcChain>
</file>

<file path=xl/sharedStrings.xml><?xml version="1.0" encoding="utf-8"?>
<sst xmlns="http://schemas.openxmlformats.org/spreadsheetml/2006/main" count="148" uniqueCount="72">
  <si>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</si>
  <si>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</si>
  <si>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</si>
  <si>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</si>
  <si>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</si>
  <si>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</si>
  <si>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</si>
  <si>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</si>
  <si>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</si>
  <si>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</si>
  <si>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</si>
  <si>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</si>
  <si>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</si>
  <si>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</si>
  <si>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</si>
  <si>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</si>
  <si>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</si>
  <si>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</si>
  <si>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</si>
  <si>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</si>
  <si>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</si>
  <si>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</si>
  <si>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</si>
  <si>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</si>
  <si>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</si>
  <si>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</si>
  <si>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</si>
  <si>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</si>
  <si>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</si>
  <si>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</si>
  <si>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</si>
  <si>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</si>
  <si>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</si>
  <si>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0-1000 м</t>
  </si>
  <si>
    <t>1000-2000 м</t>
  </si>
  <si>
    <t>ДЛИНА ТРЕКА: 250 м</t>
  </si>
  <si>
    <t>РЕЗУЛЬТАТ И МЕСТО НА ОТРЕЗКЕ</t>
  </si>
  <si>
    <t>Квалификация</t>
  </si>
  <si>
    <t>№ ВРВС: 0080341811С</t>
  </si>
  <si>
    <t>0,250/8</t>
  </si>
  <si>
    <t>трек - индивидуальная гонка преследования 2 км</t>
  </si>
  <si>
    <t>Даньшина Полина</t>
  </si>
  <si>
    <t>Чертихина Юлия</t>
  </si>
  <si>
    <t>Кокарева Аглая</t>
  </si>
  <si>
    <t>Ившичева Яна</t>
  </si>
  <si>
    <t>Грибова Марина</t>
  </si>
  <si>
    <t>Павловская Мария</t>
  </si>
  <si>
    <t>Юниорки 17-18 лет</t>
  </si>
  <si>
    <t xml:space="preserve">ВСЕРОССИЙСКИЕ СОРЕВНОВАНИЯ </t>
  </si>
  <si>
    <t>№ ЕКП 2023: 26299</t>
  </si>
  <si>
    <t>Соловьев Г.Н.  (ВК, Санкт-Петербург)</t>
  </si>
  <si>
    <t>Валова А.С. (ВК, Санкт-Петербург)</t>
  </si>
  <si>
    <t>Финал</t>
  </si>
  <si>
    <t xml:space="preserve">Финал </t>
  </si>
  <si>
    <t>Температура: +28</t>
  </si>
  <si>
    <t>Влажность: 60 %</t>
  </si>
  <si>
    <t>Смирнова Диана</t>
  </si>
  <si>
    <t>Конрад Полина</t>
  </si>
  <si>
    <t>ВК "МИНСК"</t>
  </si>
  <si>
    <t>Новолодская Ангелин</t>
  </si>
  <si>
    <t>Деменкова Анастасия</t>
  </si>
  <si>
    <t>Королева Софья</t>
  </si>
  <si>
    <t>Костина Ольга</t>
  </si>
  <si>
    <t>Соломатина Олеся</t>
  </si>
  <si>
    <t>Васюкова Валерия</t>
  </si>
  <si>
    <t>Сакун Аделина</t>
  </si>
  <si>
    <t>Алексеева Васса</t>
  </si>
  <si>
    <t>Голыбина Валентина</t>
  </si>
  <si>
    <t>Реппо Эрика</t>
  </si>
  <si>
    <t>МС</t>
  </si>
  <si>
    <t>КМС</t>
  </si>
  <si>
    <t>ДАТА ПРОВЕДЕНИЯ: 21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</si>
</sst>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0.000"/>
    <numFmt numFmtId="170" formatCode="dd\.mm\.yyyy;@"/>
    <numFmt numFmtId="171" formatCode="0_);\(0\)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color theme="0" tint="-0.899990844447157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14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5" fillId="0" borderId="0" xfId="0" applyFont="1"/>
    <xf numFmtId="1" fontId="17" fillId="0" borderId="6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3" fillId="3" borderId="13" xfId="0" applyFont="1" applyFill="1" applyBorder="1" applyAlignment="1">
      <alignment horizontal="right" vertical="center"/>
    </xf>
    <xf numFmtId="0" fontId="21" fillId="0" borderId="18" xfId="0" applyNumberFormat="1" applyFont="1" applyBorder="1" applyAlignment="1">
      <alignment horizontal="center" vertical="center" wrapText="1"/>
    </xf>
    <xf numFmtId="1" fontId="22" fillId="0" borderId="40" xfId="0" applyNumberFormat="1" applyFont="1" applyFill="1" applyBorder="1" applyAlignment="1">
      <alignment horizontal="center" vertical="top" shrinkToFit="1"/>
    </xf>
    <xf numFmtId="0" fontId="19" fillId="0" borderId="40" xfId="0" applyFont="1" applyFill="1" applyBorder="1" applyAlignment="1">
      <alignment horizontal="left" vertical="top" wrapText="1"/>
    </xf>
    <xf numFmtId="170" fontId="22" fillId="0" borderId="40" xfId="0" applyNumberFormat="1" applyFont="1" applyFill="1" applyBorder="1" applyAlignment="1">
      <alignment horizontal="center" vertical="top" shrinkToFit="1"/>
    </xf>
    <xf numFmtId="0" fontId="22" fillId="0" borderId="40" xfId="0" applyFont="1" applyFill="1" applyBorder="1" applyAlignment="1">
      <alignment horizontal="left" wrapText="1"/>
    </xf>
    <xf numFmtId="168" fontId="21" fillId="0" borderId="4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40" xfId="0" applyNumberFormat="1" applyFont="1" applyFill="1" applyBorder="1" applyAlignment="1">
      <alignment horizontal="center" vertical="top" shrinkToFit="1"/>
    </xf>
    <xf numFmtId="0" fontId="21" fillId="0" borderId="37" xfId="0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left" wrapText="1"/>
    </xf>
    <xf numFmtId="0" fontId="21" fillId="0" borderId="35" xfId="0" applyNumberFormat="1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 wrapText="1" indent="1"/>
    </xf>
    <xf numFmtId="1" fontId="21" fillId="0" borderId="28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top" wrapText="1" indent="2"/>
    </xf>
    <xf numFmtId="0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5" fontId="23" fillId="0" borderId="4" xfId="0" applyNumberFormat="1" applyFont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 vertical="center"/>
    </xf>
    <xf numFmtId="165" fontId="19" fillId="3" borderId="3" xfId="0" applyNumberFormat="1" applyFont="1" applyFill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165" fontId="19" fillId="0" borderId="8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42" xfId="0" applyFont="1" applyBorder="1"/>
    <xf numFmtId="0" fontId="19" fillId="0" borderId="43" xfId="0" applyFont="1" applyBorder="1"/>
    <xf numFmtId="0" fontId="19" fillId="0" borderId="46" xfId="0" applyFont="1" applyBorder="1"/>
    <xf numFmtId="0" fontId="19" fillId="0" borderId="47" xfId="0" applyFont="1" applyBorder="1"/>
    <xf numFmtId="0" fontId="19" fillId="0" borderId="29" xfId="0" applyFont="1" applyBorder="1"/>
    <xf numFmtId="0" fontId="19" fillId="0" borderId="28" xfId="0" applyFont="1" applyBorder="1"/>
    <xf numFmtId="1" fontId="22" fillId="0" borderId="1" xfId="0" applyNumberFormat="1" applyFont="1" applyFill="1" applyBorder="1" applyAlignment="1">
      <alignment horizontal="center" vertical="top" shrinkToFit="1"/>
    </xf>
    <xf numFmtId="0" fontId="22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171" fontId="22" fillId="0" borderId="40" xfId="0" applyNumberFormat="1" applyFont="1" applyFill="1" applyBorder="1" applyAlignment="1">
      <alignment horizontal="center" vertical="top" shrinkToFit="1"/>
    </xf>
    <xf numFmtId="1" fontId="22" fillId="0" borderId="44" xfId="0" applyNumberFormat="1" applyFont="1" applyFill="1" applyBorder="1" applyAlignment="1">
      <alignment horizontal="center" vertical="top" shrinkToFit="1"/>
    </xf>
    <xf numFmtId="167" fontId="19" fillId="0" borderId="1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24" fillId="0" borderId="4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top" wrapText="1"/>
    </xf>
    <xf numFmtId="167" fontId="19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167" fontId="19" fillId="0" borderId="40" xfId="0" applyNumberFormat="1" applyFont="1" applyFill="1" applyBorder="1" applyAlignment="1">
      <alignment horizontal="center" vertical="top" wrapText="1"/>
    </xf>
    <xf numFmtId="167" fontId="19" fillId="0" borderId="44" xfId="0" applyNumberFormat="1" applyFont="1" applyFill="1" applyBorder="1" applyAlignment="1">
      <alignment horizontal="center" vertical="top" wrapText="1"/>
    </xf>
    <xf numFmtId="2" fontId="22" fillId="0" borderId="40" xfId="0" applyNumberFormat="1" applyFont="1" applyFill="1" applyBorder="1" applyAlignment="1">
      <alignment horizontal="center" vertical="center" shrinkToFit="1"/>
    </xf>
    <xf numFmtId="2" fontId="22" fillId="0" borderId="45" xfId="0" applyNumberFormat="1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31" xfId="3" applyNumberFormat="1" applyFont="1" applyFill="1" applyBorder="1" applyAlignment="1">
      <alignment horizontal="center" vertical="center" wrapText="1"/>
    </xf>
    <xf numFmtId="165" fontId="8" fillId="2" borderId="34" xfId="3" applyNumberFormat="1" applyFont="1" applyFill="1" applyBorder="1" applyAlignment="1">
      <alignment horizontal="center" vertical="center" wrapText="1"/>
    </xf>
    <xf numFmtId="2" fontId="8" fillId="2" borderId="31" xfId="3" applyNumberFormat="1" applyFont="1" applyFill="1" applyBorder="1" applyAlignment="1">
      <alignment horizontal="center" vertical="center" wrapText="1"/>
    </xf>
    <xf numFmtId="2" fontId="8" fillId="2" borderId="34" xfId="3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31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top" wrapText="1" indent="1"/>
    </xf>
    <xf numFmtId="0" fontId="19" fillId="0" borderId="39" xfId="0" applyFont="1" applyFill="1" applyBorder="1" applyAlignment="1">
      <alignment horizontal="left" vertical="top" wrapText="1" indent="1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 indent="4"/>
    </xf>
    <xf numFmtId="0" fontId="19" fillId="0" borderId="39" xfId="0" applyFont="1" applyFill="1" applyBorder="1" applyAlignment="1">
      <alignment horizontal="left" vertical="top" wrapText="1" indent="4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320990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203761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14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  <xdr:oneCellAnchor>
    <xdr:from>
      <xdr:col>4</xdr:col>
      <xdr:colOff>31401</xdr:colOff>
      <xdr:row>71</xdr:row>
      <xdr:rowOff>157007</xdr:rowOff>
    </xdr:from>
    <xdr:ext cx="1538654" cy="1057170"/>
    <xdr:pic>
      <xdr:nvPicPr>
        <xdr:cNvPr id="6" name="image4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0302" y="8488765"/>
          <a:ext cx="1538654" cy="1057170"/>
        </a:xfrm>
        <a:prstGeom prst="rect">
          <a:avLst/>
        </a:prstGeom>
      </xdr:spPr>
    </xdr:pic>
    <xdr:clientData/>
  </xdr:oneCellAnchor>
  <xdr:oneCellAnchor>
    <xdr:from>
      <xdr:col>7</xdr:col>
      <xdr:colOff>565220</xdr:colOff>
      <xdr:row>73</xdr:row>
      <xdr:rowOff>31401</xdr:rowOff>
    </xdr:from>
    <xdr:ext cx="973434" cy="502417"/>
    <xdr:pic>
      <xdr:nvPicPr>
        <xdr:cNvPr id="7" name="image6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742" y="8708571"/>
          <a:ext cx="973434" cy="502417"/>
        </a:xfrm>
        <a:prstGeom prst="rect">
          <a:avLst/>
        </a:prstGeom>
      </xdr:spPr>
    </xdr:pic>
    <xdr:clientData/>
  </xdr:oneCellAnchor>
  <xdr:oneCellAnchor>
    <xdr:from>
      <xdr:col>12</xdr:col>
      <xdr:colOff>533818</xdr:colOff>
      <xdr:row>72</xdr:row>
      <xdr:rowOff>73269</xdr:rowOff>
    </xdr:from>
    <xdr:ext cx="1036237" cy="711759"/>
    <xdr:pic>
      <xdr:nvPicPr>
        <xdr:cNvPr id="8" name="image5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351" y="8593434"/>
          <a:ext cx="1036237" cy="711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42;&#1057;%2024.10.%20&#1060;&#1048;&#1053;&#1040;&#1051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общий ВС"/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 выб. омн3 ЮН (2)"/>
      <sheetName val="выб омн3 М"/>
      <sheetName val=" выб. омн3 ЮН"/>
      <sheetName val=" выб. омн3 юн.ж"/>
      <sheetName val="выб омн3 ЮН"/>
      <sheetName val=" выб. омн3 М (2)"/>
      <sheetName val="выб омн3 юн.ж"/>
      <sheetName val="Мужчины омниум"/>
      <sheetName val="Юниоры омниум "/>
      <sheetName val="Юниорки омниум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рк М кв1"/>
      <sheetName val=" юн. скр кв1."/>
      <sheetName val="срк юн.Ж кв1.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Медисон юн.ж"/>
      <sheetName val=" выб м фин (2)"/>
      <sheetName val="выб М фин (2)"/>
      <sheetName val=".....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  <cell r="G7" t="str">
            <v>Код UCI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  <cell r="G9">
            <v>10023524100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  <cell r="G10">
            <v>10015314361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  <cell r="G11">
            <v>10034952922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  <cell r="G12">
            <v>10010168412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  <cell r="G13">
            <v>10036018912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  <cell r="G14">
            <v>10036019013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  <cell r="G15">
            <v>10036092771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  <cell r="G16">
            <v>10036018811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  <cell r="G17">
            <v>10036013858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  <cell r="G18">
            <v>10065490946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  <cell r="G19">
            <v>10090937177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  <cell r="G20">
            <v>10065490643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  <cell r="G21">
            <v>10065490441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  <cell r="G22">
            <v>10075644826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  <cell r="G23">
            <v>10090936672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  <cell r="G24">
            <v>10097338571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  <cell r="G25">
            <v>10097338672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  <cell r="G26">
            <v>10092621745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  <cell r="G27">
            <v>10036018609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  <cell r="G28">
            <v>10120261287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  <cell r="G29">
            <v>10114021561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  <cell r="G30">
            <v>10120261186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  <cell r="G31">
            <v>10111625257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  <cell r="G32">
            <v>10034936653</v>
          </cell>
        </row>
        <row r="33">
          <cell r="B33">
            <v>0</v>
          </cell>
          <cell r="G33">
            <v>0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  <cell r="G34">
            <v>10141468319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  <cell r="G35">
            <v>10125312260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  <cell r="G36">
            <v>10125311957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  <cell r="G37">
            <v>10125311856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  <cell r="G38">
            <v>10125311654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  <cell r="G39">
            <v>10115493638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  <cell r="G40">
            <v>10095059475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  <cell r="G41" t="str">
            <v> 10137272259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  <cell r="G42">
            <v>10137306716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  <cell r="G43">
            <v>10137307322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  <cell r="G44">
            <v>0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  <cell r="G45">
            <v>0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  <cell r="G46">
            <v>0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  <cell r="G47">
            <v>0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  <cell r="G48">
            <v>0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0">
          <cell r="B50">
            <v>0</v>
          </cell>
          <cell r="G50">
            <v>0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  <cell r="G51">
            <v>10054263400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  <cell r="G52">
            <v>10049916685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  <cell r="G53">
            <v>10094559422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  <cell r="G54">
            <v>10111632836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  <cell r="G55">
            <v>10111631927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  <cell r="G56">
            <v>10080748238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  <cell r="G57">
            <v>10124975083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  <cell r="G58">
            <v>10125032576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  <cell r="G59">
            <v>10124975487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  <cell r="G60">
            <v>10137268320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  <cell r="G61">
            <v>10137270643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  <cell r="G62">
            <v>10137270845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  <cell r="G63">
            <v>10137271047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  <cell r="G64">
            <v>10127774848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  <cell r="G65">
            <v>10127617931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  <cell r="G66">
            <v>0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  <cell r="G67">
            <v>10117163856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  <cell r="G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2">
          <cell r="B72">
            <v>0</v>
          </cell>
        </row>
        <row r="77">
          <cell r="B77">
            <v>0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  <cell r="G78">
            <v>10116160918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  <cell r="G79">
            <v>10105798688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  <cell r="G80">
            <v>10116165463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  <cell r="G81">
            <v>10106037350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  <cell r="G82">
            <v>10114922954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  <cell r="G83">
            <v>10125033081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  <cell r="G85">
            <v>10007891336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  <cell r="G86">
            <v>10009033209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  <cell r="G87">
            <v>10056107915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  <cell r="G88">
            <v>10079412264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  <cell r="G89">
            <v>10010177809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  <cell r="G90">
            <v>10014585649</v>
          </cell>
        </row>
        <row r="91">
          <cell r="B91">
            <v>0</v>
          </cell>
          <cell r="G91">
            <v>0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  <cell r="G92">
            <v>10088408814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  <cell r="G93">
            <v>10085157593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  <cell r="G94">
            <v>10015978510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  <cell r="G95">
            <v>10015979419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  <cell r="G96">
            <v>10076180346</v>
          </cell>
        </row>
        <row r="97">
          <cell r="B97">
            <v>0</v>
          </cell>
          <cell r="G97">
            <v>0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  <cell r="G98">
            <v>10103782607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  <cell r="G99">
            <v>10107401515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  <cell r="G100">
            <v>10085176690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  <cell r="G101">
            <v>10094470607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  <cell r="G111">
            <v>10143149146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  <cell r="G112">
            <v>10142216936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  <cell r="G113">
            <v>10142424474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  <cell r="G114">
            <v>0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  <cell r="G144">
            <v>0</v>
          </cell>
        </row>
        <row r="145">
          <cell r="B145">
            <v>0</v>
          </cell>
          <cell r="G145">
            <v>0</v>
          </cell>
        </row>
        <row r="146">
          <cell r="B146">
            <v>0</v>
          </cell>
          <cell r="G146">
            <v>0</v>
          </cell>
        </row>
        <row r="147">
          <cell r="B147">
            <v>0</v>
          </cell>
          <cell r="G147">
            <v>0</v>
          </cell>
        </row>
        <row r="148">
          <cell r="B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0</v>
          </cell>
          <cell r="C167">
            <v>0</v>
          </cell>
          <cell r="D167" t="str">
            <v>Гл. судья, ВК   - Соловьев Г.Н. _______________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0</v>
          </cell>
          <cell r="C168">
            <v>0</v>
          </cell>
          <cell r="D168" t="str">
            <v>Судья на финише, ВК -Валова А.С.___________________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0</v>
          </cell>
          <cell r="C169">
            <v>0</v>
          </cell>
          <cell r="D169" t="str">
            <v>Гл. секретарь,  ВК - Михайлова И.Н.___________________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0</v>
          </cell>
          <cell r="G192">
            <v>0</v>
          </cell>
        </row>
        <row r="193">
          <cell r="B193">
            <v>0</v>
          </cell>
          <cell r="G193">
            <v>0</v>
          </cell>
        </row>
        <row r="194">
          <cell r="B194">
            <v>0</v>
          </cell>
          <cell r="G194">
            <v>0</v>
          </cell>
        </row>
        <row r="195">
          <cell r="B195">
            <v>0</v>
          </cell>
          <cell r="G195">
            <v>0</v>
          </cell>
        </row>
        <row r="196">
          <cell r="B196">
            <v>0</v>
          </cell>
          <cell r="G196">
            <v>0</v>
          </cell>
        </row>
        <row r="197">
          <cell r="B197">
            <v>0</v>
          </cell>
          <cell r="G197">
            <v>0</v>
          </cell>
        </row>
        <row r="198">
          <cell r="B198">
            <v>0</v>
          </cell>
          <cell r="G198">
            <v>0</v>
          </cell>
        </row>
        <row r="199">
          <cell r="B199">
            <v>0</v>
          </cell>
        </row>
        <row r="200">
          <cell r="B200">
            <v>0</v>
          </cell>
          <cell r="G200">
            <v>0</v>
          </cell>
        </row>
        <row r="201">
          <cell r="B201">
            <v>0</v>
          </cell>
          <cell r="G201">
            <v>0</v>
          </cell>
        </row>
        <row r="202">
          <cell r="B202">
            <v>0</v>
          </cell>
          <cell r="G202">
            <v>0</v>
          </cell>
        </row>
        <row r="203">
          <cell r="B203">
            <v>0</v>
          </cell>
          <cell r="G203">
            <v>0</v>
          </cell>
        </row>
        <row r="204">
          <cell r="B204">
            <v>0</v>
          </cell>
          <cell r="G204">
            <v>0</v>
          </cell>
        </row>
        <row r="205">
          <cell r="B205">
            <v>0</v>
          </cell>
          <cell r="G205">
            <v>0</v>
          </cell>
        </row>
        <row r="206">
          <cell r="B206">
            <v>0</v>
          </cell>
          <cell r="G206">
            <v>0</v>
          </cell>
        </row>
        <row r="207">
          <cell r="B207">
            <v>0</v>
          </cell>
          <cell r="G207">
            <v>0</v>
          </cell>
        </row>
        <row r="208">
          <cell r="B208">
            <v>0</v>
          </cell>
          <cell r="G208">
            <v>0</v>
          </cell>
        </row>
        <row r="209">
          <cell r="B209">
            <v>0</v>
          </cell>
          <cell r="G209">
            <v>0</v>
          </cell>
        </row>
        <row r="210">
          <cell r="B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F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7">
          <cell r="B227">
            <v>0</v>
          </cell>
          <cell r="C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0</v>
          </cell>
          <cell r="C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B229">
            <v>0</v>
          </cell>
          <cell r="C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0</v>
          </cell>
          <cell r="C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B231">
            <v>0</v>
          </cell>
          <cell r="C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B232">
            <v>0</v>
          </cell>
          <cell r="C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0</v>
          </cell>
          <cell r="C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>
            <v>0</v>
          </cell>
          <cell r="C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0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0</v>
          </cell>
          <cell r="C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0</v>
          </cell>
          <cell r="C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0</v>
          </cell>
          <cell r="C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0</v>
          </cell>
          <cell r="C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B242">
            <v>0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C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B246">
            <v>0</v>
          </cell>
          <cell r="C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B248">
            <v>0</v>
          </cell>
          <cell r="C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B249">
            <v>0</v>
          </cell>
          <cell r="C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  <cell r="C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B253">
            <v>0</v>
          </cell>
        </row>
        <row r="254">
          <cell r="B254">
            <v>0</v>
          </cell>
          <cell r="C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0</v>
          </cell>
          <cell r="C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0</v>
          </cell>
          <cell r="C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B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B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B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B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E412">
            <v>0</v>
          </cell>
          <cell r="F412">
            <v>0</v>
          </cell>
          <cell r="G412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E430">
            <v>0</v>
          </cell>
          <cell r="F430">
            <v>0</v>
          </cell>
          <cell r="G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E510">
            <v>0</v>
          </cell>
          <cell r="F510">
            <v>0</v>
          </cell>
          <cell r="G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E512">
            <v>0</v>
          </cell>
          <cell r="F512">
            <v>0</v>
          </cell>
          <cell r="G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E514">
            <v>0</v>
          </cell>
          <cell r="F514">
            <v>0</v>
          </cell>
          <cell r="G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E569">
            <v>0</v>
          </cell>
          <cell r="F569">
            <v>0</v>
          </cell>
          <cell r="G569">
            <v>0</v>
          </cell>
        </row>
        <row r="570">
          <cell r="E570">
            <v>0</v>
          </cell>
          <cell r="F570">
            <v>0</v>
          </cell>
          <cell r="G570">
            <v>0</v>
          </cell>
        </row>
        <row r="571">
          <cell r="E571">
            <v>0</v>
          </cell>
          <cell r="F571">
            <v>0</v>
          </cell>
          <cell r="G571">
            <v>0</v>
          </cell>
        </row>
        <row r="572">
          <cell r="E572">
            <v>0</v>
          </cell>
          <cell r="F572">
            <v>0</v>
          </cell>
          <cell r="G572">
            <v>0</v>
          </cell>
        </row>
        <row r="573">
          <cell r="E573">
            <v>0</v>
          </cell>
          <cell r="F573">
            <v>0</v>
          </cell>
          <cell r="G573">
            <v>0</v>
          </cell>
        </row>
        <row r="574">
          <cell r="E574">
            <v>0</v>
          </cell>
          <cell r="F574">
            <v>0</v>
          </cell>
          <cell r="G574">
            <v>0</v>
          </cell>
        </row>
        <row r="575">
          <cell r="E575">
            <v>0</v>
          </cell>
          <cell r="F575">
            <v>0</v>
          </cell>
          <cell r="G575">
            <v>0</v>
          </cell>
        </row>
        <row r="576">
          <cell r="E576">
            <v>0</v>
          </cell>
          <cell r="F576">
            <v>0</v>
          </cell>
          <cell r="G576">
            <v>0</v>
          </cell>
        </row>
        <row r="577">
          <cell r="E577">
            <v>0</v>
          </cell>
          <cell r="F577">
            <v>0</v>
          </cell>
          <cell r="G577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B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B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B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B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B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B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B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B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B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B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B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</row>
        <row r="598">
          <cell r="E598">
            <v>0</v>
          </cell>
          <cell r="F598">
            <v>0</v>
          </cell>
          <cell r="G598">
            <v>0</v>
          </cell>
        </row>
        <row r="599">
          <cell r="E599">
            <v>0</v>
          </cell>
          <cell r="F599">
            <v>0</v>
          </cell>
          <cell r="G599">
            <v>0</v>
          </cell>
        </row>
        <row r="600">
          <cell r="E600">
            <v>0</v>
          </cell>
          <cell r="F600">
            <v>0</v>
          </cell>
          <cell r="G600">
            <v>0</v>
          </cell>
        </row>
        <row r="601">
          <cell r="E601">
            <v>0</v>
          </cell>
          <cell r="F601">
            <v>0</v>
          </cell>
          <cell r="G601">
            <v>0</v>
          </cell>
        </row>
        <row r="602">
          <cell r="E602">
            <v>0</v>
          </cell>
          <cell r="F602">
            <v>0</v>
          </cell>
          <cell r="G602">
            <v>0</v>
          </cell>
        </row>
        <row r="603">
          <cell r="E603">
            <v>0</v>
          </cell>
          <cell r="F603">
            <v>0</v>
          </cell>
          <cell r="G603">
            <v>0</v>
          </cell>
        </row>
        <row r="604">
          <cell r="E604">
            <v>0</v>
          </cell>
          <cell r="F604">
            <v>0</v>
          </cell>
          <cell r="G604">
            <v>0</v>
          </cell>
        </row>
        <row r="605">
          <cell r="E605">
            <v>0</v>
          </cell>
          <cell r="F605">
            <v>0</v>
          </cell>
          <cell r="G605">
            <v>0</v>
          </cell>
        </row>
        <row r="606">
          <cell r="B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B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B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B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B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B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B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</row>
        <row r="615">
          <cell r="E615">
            <v>0</v>
          </cell>
          <cell r="F615">
            <v>0</v>
          </cell>
          <cell r="G615">
            <v>0</v>
          </cell>
        </row>
        <row r="616">
          <cell r="E616">
            <v>0</v>
          </cell>
          <cell r="F616">
            <v>0</v>
          </cell>
          <cell r="G616">
            <v>0</v>
          </cell>
        </row>
        <row r="617">
          <cell r="E617">
            <v>0</v>
          </cell>
          <cell r="F617">
            <v>0</v>
          </cell>
          <cell r="G617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</row>
        <row r="619">
          <cell r="E619">
            <v>0</v>
          </cell>
          <cell r="F619">
            <v>0</v>
          </cell>
          <cell r="G619">
            <v>0</v>
          </cell>
        </row>
        <row r="620">
          <cell r="E620">
            <v>0</v>
          </cell>
          <cell r="F620">
            <v>0</v>
          </cell>
          <cell r="G620">
            <v>0</v>
          </cell>
        </row>
        <row r="621">
          <cell r="E621">
            <v>0</v>
          </cell>
          <cell r="F621">
            <v>0</v>
          </cell>
          <cell r="G621">
            <v>0</v>
          </cell>
        </row>
        <row r="622">
          <cell r="E622">
            <v>0</v>
          </cell>
          <cell r="F622">
            <v>0</v>
          </cell>
          <cell r="G622">
            <v>0</v>
          </cell>
        </row>
        <row r="623">
          <cell r="E623">
            <v>0</v>
          </cell>
          <cell r="F623">
            <v>0</v>
          </cell>
          <cell r="G623">
            <v>0</v>
          </cell>
        </row>
        <row r="624">
          <cell r="E624">
            <v>0</v>
          </cell>
          <cell r="F624">
            <v>0</v>
          </cell>
          <cell r="G624">
            <v>0</v>
          </cell>
        </row>
        <row r="625">
          <cell r="E625">
            <v>0</v>
          </cell>
          <cell r="F625">
            <v>0</v>
          </cell>
          <cell r="G625">
            <v>0</v>
          </cell>
        </row>
        <row r="626">
          <cell r="E626">
            <v>0</v>
          </cell>
          <cell r="F626">
            <v>0</v>
          </cell>
          <cell r="G626">
            <v>0</v>
          </cell>
        </row>
        <row r="627">
          <cell r="E627">
            <v>0</v>
          </cell>
          <cell r="F627">
            <v>0</v>
          </cell>
          <cell r="G627">
            <v>0</v>
          </cell>
        </row>
        <row r="628">
          <cell r="E628">
            <v>0</v>
          </cell>
          <cell r="F628">
            <v>0</v>
          </cell>
          <cell r="G628">
            <v>0</v>
          </cell>
        </row>
        <row r="629">
          <cell r="E629">
            <v>0</v>
          </cell>
          <cell r="F629">
            <v>0</v>
          </cell>
          <cell r="G629">
            <v>0</v>
          </cell>
        </row>
        <row r="630">
          <cell r="E630">
            <v>0</v>
          </cell>
          <cell r="F630">
            <v>0</v>
          </cell>
          <cell r="G630">
            <v>0</v>
          </cell>
        </row>
        <row r="631">
          <cell r="E631">
            <v>0</v>
          </cell>
          <cell r="F631">
            <v>0</v>
          </cell>
          <cell r="G631">
            <v>0</v>
          </cell>
        </row>
        <row r="632">
          <cell r="E632">
            <v>0</v>
          </cell>
          <cell r="F632">
            <v>0</v>
          </cell>
          <cell r="G632">
            <v>0</v>
          </cell>
        </row>
        <row r="633">
          <cell r="B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B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zoomScale="91" zoomScaleNormal="91" zoomScaleSheetLayoutView="110" workbookViewId="0">
      <selection activeCell="T29" sqref="T29"/>
    </sheetView>
  </sheetViews>
  <sheetFormatPr defaultColWidth="8.85546875" defaultRowHeight="12.75" x14ac:dyDescent="0.2"/>
  <cols>
    <col min="1" max="1" width="6.28515625" customWidth="1"/>
    <col min="2" max="2" width="6.42578125" customWidth="1"/>
    <col min="3" max="3" width="11.5703125" customWidth="1"/>
    <col min="4" max="4" width="19.42578125" customWidth="1"/>
    <col min="5" max="5" width="10.42578125" customWidth="1"/>
    <col min="6" max="6" width="7.42578125" customWidth="1"/>
    <col min="7" max="7" width="19.7109375" customWidth="1"/>
    <col min="8" max="8" width="10.28515625" style="126" customWidth="1"/>
    <col min="9" max="9" width="3.5703125" customWidth="1"/>
    <col min="10" max="10" width="9.42578125" customWidth="1"/>
    <col min="11" max="11" width="3.140625" customWidth="1"/>
    <col min="12" max="12" width="11" customWidth="1"/>
    <col min="13" max="13" width="9.7109375" customWidth="1"/>
    <col min="14" max="14" width="11.28515625" customWidth="1"/>
    <col min="15" max="15" width="14" customWidth="1"/>
  </cols>
  <sheetData>
    <row r="1" spans="1:17" ht="21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7" ht="6.75" customHeight="1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7" ht="21" x14ac:dyDescent="0.2">
      <c r="A3" s="175" t="s">
        <v>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7" ht="4.5" customHeight="1" x14ac:dyDescent="0.2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7" ht="6.75" customHeight="1" x14ac:dyDescent="0.2">
      <c r="A5" s="176" t="s">
        <v>24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28.5" x14ac:dyDescent="0.2">
      <c r="A6" s="174" t="s">
        <v>48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7" ht="21" x14ac:dyDescent="0.2">
      <c r="A7" s="177" t="s">
        <v>15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</row>
    <row r="8" spans="1:17" ht="8.25" customHeight="1" thickBot="1" x14ac:dyDescent="0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7" ht="19.5" thickTop="1" x14ac:dyDescent="0.2">
      <c r="A9" s="179" t="s">
        <v>18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7" ht="18.75" x14ac:dyDescent="0.2">
      <c r="A10" s="182" t="s">
        <v>40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</row>
    <row r="11" spans="1:17" ht="18.75" x14ac:dyDescent="0.2">
      <c r="A11" s="185" t="s">
        <v>47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7" ht="8.25" customHeight="1" x14ac:dyDescent="0.2">
      <c r="A12" s="190" t="s">
        <v>24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2"/>
    </row>
    <row r="13" spans="1:17" ht="15.75" x14ac:dyDescent="0.2">
      <c r="A13" s="193" t="s">
        <v>30</v>
      </c>
      <c r="B13" s="194"/>
      <c r="C13" s="194"/>
      <c r="D13" s="194"/>
      <c r="E13" s="15"/>
      <c r="F13" s="1"/>
      <c r="G13" s="29" t="s">
        <v>28</v>
      </c>
      <c r="H13" s="117"/>
      <c r="I13" s="24"/>
      <c r="J13" s="24"/>
      <c r="K13" s="24"/>
      <c r="L13" s="24"/>
      <c r="M13" s="12"/>
      <c r="N13" s="9"/>
      <c r="O13" s="90" t="s">
        <v>38</v>
      </c>
    </row>
    <row r="14" spans="1:17" ht="15.75" x14ac:dyDescent="0.2">
      <c r="A14" s="195" t="s">
        <v>71</v>
      </c>
      <c r="B14" s="196"/>
      <c r="C14" s="196"/>
      <c r="D14" s="196"/>
      <c r="E14" s="16"/>
      <c r="F14" s="2"/>
      <c r="G14" s="49" t="s">
        <v>29</v>
      </c>
      <c r="H14" s="118"/>
      <c r="I14" s="25"/>
      <c r="J14" s="25"/>
      <c r="K14" s="25"/>
      <c r="L14" s="25"/>
      <c r="M14" s="13"/>
      <c r="N14" s="10"/>
      <c r="O14" s="11" t="s">
        <v>49</v>
      </c>
    </row>
    <row r="15" spans="1:17" ht="15" x14ac:dyDescent="0.2">
      <c r="A15" s="158" t="s">
        <v>8</v>
      </c>
      <c r="B15" s="149"/>
      <c r="C15" s="149"/>
      <c r="D15" s="149"/>
      <c r="E15" s="149"/>
      <c r="F15" s="149"/>
      <c r="G15" s="201"/>
      <c r="H15" s="202" t="s">
        <v>1</v>
      </c>
      <c r="I15" s="203"/>
      <c r="J15" s="203"/>
      <c r="K15" s="203"/>
      <c r="L15" s="203"/>
      <c r="M15" s="203"/>
      <c r="N15" s="203"/>
      <c r="O15" s="204"/>
      <c r="Q15" s="54"/>
    </row>
    <row r="16" spans="1:17" ht="15" x14ac:dyDescent="0.2">
      <c r="A16" s="19"/>
      <c r="B16" s="20"/>
      <c r="C16" s="20"/>
      <c r="D16" s="21"/>
      <c r="E16" s="4" t="s">
        <v>24</v>
      </c>
      <c r="F16" s="21"/>
      <c r="G16" s="4"/>
      <c r="H16" s="205" t="s">
        <v>31</v>
      </c>
      <c r="I16" s="206"/>
      <c r="J16" s="206"/>
      <c r="K16" s="206"/>
      <c r="L16" s="206"/>
      <c r="M16" s="206"/>
      <c r="N16" s="206"/>
      <c r="O16" s="207"/>
    </row>
    <row r="17" spans="1:20" ht="15" x14ac:dyDescent="0.2">
      <c r="A17" s="19" t="s">
        <v>16</v>
      </c>
      <c r="B17" s="20"/>
      <c r="C17" s="20"/>
      <c r="D17" s="4"/>
      <c r="E17" s="17"/>
      <c r="F17" s="21"/>
      <c r="G17" s="50" t="s">
        <v>50</v>
      </c>
      <c r="H17" s="205" t="s">
        <v>27</v>
      </c>
      <c r="I17" s="206"/>
      <c r="J17" s="206"/>
      <c r="K17" s="206"/>
      <c r="L17" s="206"/>
      <c r="M17" s="206"/>
      <c r="N17" s="206"/>
      <c r="O17" s="207"/>
    </row>
    <row r="18" spans="1:20" ht="15" x14ac:dyDescent="0.2">
      <c r="A18" s="19" t="s">
        <v>17</v>
      </c>
      <c r="B18" s="20"/>
      <c r="C18" s="20"/>
      <c r="D18" s="4"/>
      <c r="E18" s="17"/>
      <c r="F18" s="21"/>
      <c r="G18" s="50" t="s">
        <v>32</v>
      </c>
      <c r="H18" s="205" t="s">
        <v>35</v>
      </c>
      <c r="I18" s="206"/>
      <c r="J18" s="206"/>
      <c r="K18" s="206"/>
      <c r="L18" s="206"/>
      <c r="M18" s="206"/>
      <c r="N18" s="206"/>
      <c r="O18" s="207"/>
    </row>
    <row r="19" spans="1:20" ht="16.5" thickBot="1" x14ac:dyDescent="0.25">
      <c r="A19" s="19" t="s">
        <v>14</v>
      </c>
      <c r="B19" s="5"/>
      <c r="C19" s="5"/>
      <c r="D19" s="3"/>
      <c r="E19" s="27"/>
      <c r="F19" s="3"/>
      <c r="G19" s="50" t="s">
        <v>51</v>
      </c>
      <c r="H19" s="116" t="s">
        <v>23</v>
      </c>
      <c r="I19" s="67"/>
      <c r="J19" s="55"/>
      <c r="K19" s="67"/>
      <c r="L19" s="46"/>
      <c r="M19" s="53">
        <v>2</v>
      </c>
      <c r="O19" s="22" t="s">
        <v>39</v>
      </c>
    </row>
    <row r="20" spans="1:20" s="63" customFormat="1" ht="8.25" customHeight="1" thickTop="1" thickBot="1" x14ac:dyDescent="0.25">
      <c r="A20" s="7"/>
      <c r="B20" s="8"/>
      <c r="C20" s="8"/>
      <c r="D20" s="7"/>
      <c r="E20" s="18"/>
      <c r="F20" s="7"/>
      <c r="G20" s="7"/>
      <c r="H20" s="119"/>
      <c r="I20" s="23"/>
      <c r="J20" s="23"/>
      <c r="K20" s="23"/>
      <c r="L20" s="23"/>
      <c r="M20" s="14"/>
      <c r="N20" s="7"/>
      <c r="O20" s="7"/>
    </row>
    <row r="21" spans="1:20" s="65" customFormat="1" ht="13.5" customHeight="1" thickTop="1" x14ac:dyDescent="0.2">
      <c r="A21" s="170" t="s">
        <v>5</v>
      </c>
      <c r="B21" s="162" t="s">
        <v>11</v>
      </c>
      <c r="C21" s="162" t="s">
        <v>22</v>
      </c>
      <c r="D21" s="162" t="s">
        <v>2</v>
      </c>
      <c r="E21" s="172" t="s">
        <v>21</v>
      </c>
      <c r="F21" s="162" t="s">
        <v>7</v>
      </c>
      <c r="G21" s="162" t="s">
        <v>12</v>
      </c>
      <c r="H21" s="212" t="s">
        <v>36</v>
      </c>
      <c r="I21" s="213"/>
      <c r="J21" s="213"/>
      <c r="K21" s="213"/>
      <c r="L21" s="164" t="s">
        <v>6</v>
      </c>
      <c r="M21" s="166" t="s">
        <v>19</v>
      </c>
      <c r="N21" s="168" t="s">
        <v>20</v>
      </c>
      <c r="O21" s="208" t="s">
        <v>13</v>
      </c>
    </row>
    <row r="22" spans="1:20" s="65" customFormat="1" ht="12" x14ac:dyDescent="0.2">
      <c r="A22" s="171"/>
      <c r="B22" s="163"/>
      <c r="C22" s="163"/>
      <c r="D22" s="163"/>
      <c r="E22" s="173"/>
      <c r="F22" s="163"/>
      <c r="G22" s="163"/>
      <c r="H22" s="210" t="s">
        <v>33</v>
      </c>
      <c r="I22" s="211"/>
      <c r="J22" s="210" t="s">
        <v>34</v>
      </c>
      <c r="K22" s="211"/>
      <c r="L22" s="165"/>
      <c r="M22" s="167"/>
      <c r="N22" s="169"/>
      <c r="O22" s="209"/>
    </row>
    <row r="23" spans="1:20" s="65" customFormat="1" ht="15.75" customHeight="1" x14ac:dyDescent="0.2">
      <c r="A23" s="91">
        <v>1</v>
      </c>
      <c r="B23" s="92">
        <v>42</v>
      </c>
      <c r="C23" s="92">
        <v>10094559422</v>
      </c>
      <c r="D23" s="93" t="s">
        <v>56</v>
      </c>
      <c r="E23" s="94">
        <v>38505</v>
      </c>
      <c r="F23" s="95"/>
      <c r="G23" s="107" t="s">
        <v>25</v>
      </c>
      <c r="H23" s="142">
        <v>8.3148148148148155E-4</v>
      </c>
      <c r="I23" s="133">
        <v>1</v>
      </c>
      <c r="J23" s="144">
        <f t="shared" ref="J23:J26" si="0">L23-H23</f>
        <v>8.0212962962962931E-4</v>
      </c>
      <c r="K23" s="136">
        <v>-1</v>
      </c>
      <c r="L23" s="145">
        <v>1.6336111111111109E-3</v>
      </c>
      <c r="M23" s="147">
        <v>51.06</v>
      </c>
      <c r="N23" s="120" t="s">
        <v>69</v>
      </c>
      <c r="O23" s="101" t="s">
        <v>52</v>
      </c>
    </row>
    <row r="24" spans="1:20" s="65" customFormat="1" ht="15.75" customHeight="1" x14ac:dyDescent="0.2">
      <c r="A24" s="102">
        <v>2</v>
      </c>
      <c r="B24" s="92">
        <v>97</v>
      </c>
      <c r="C24" s="92">
        <v>10085176690</v>
      </c>
      <c r="D24" s="93" t="s">
        <v>57</v>
      </c>
      <c r="E24" s="94">
        <v>38657</v>
      </c>
      <c r="F24" s="95"/>
      <c r="G24" s="111" t="s">
        <v>58</v>
      </c>
      <c r="H24" s="142">
        <v>8.3726851851851855E-4</v>
      </c>
      <c r="I24" s="133">
        <v>2</v>
      </c>
      <c r="J24" s="144">
        <f t="shared" si="0"/>
        <v>8.027777777777778E-4</v>
      </c>
      <c r="K24" s="92">
        <v>3</v>
      </c>
      <c r="L24" s="145">
        <v>1.6400462962962963E-3</v>
      </c>
      <c r="M24" s="147">
        <v>50.7</v>
      </c>
      <c r="N24" s="120" t="s">
        <v>69</v>
      </c>
      <c r="O24" s="101" t="s">
        <v>53</v>
      </c>
    </row>
    <row r="25" spans="1:20" s="65" customFormat="1" ht="15.75" customHeight="1" x14ac:dyDescent="0.2">
      <c r="A25" s="91">
        <v>3</v>
      </c>
      <c r="B25" s="92">
        <v>46</v>
      </c>
      <c r="C25" s="103">
        <v>10125000000</v>
      </c>
      <c r="D25" s="93" t="s">
        <v>59</v>
      </c>
      <c r="E25" s="94">
        <v>40017</v>
      </c>
      <c r="F25" s="95"/>
      <c r="G25" s="107" t="s">
        <v>25</v>
      </c>
      <c r="H25" s="142">
        <v>8.5057870370370365E-4</v>
      </c>
      <c r="I25" s="133">
        <v>3</v>
      </c>
      <c r="J25" s="144">
        <f t="shared" si="0"/>
        <v>7.9085648148148136E-4</v>
      </c>
      <c r="K25" s="92">
        <v>1</v>
      </c>
      <c r="L25" s="145">
        <v>1.641435185185185E-3</v>
      </c>
      <c r="M25" s="147">
        <v>50.7</v>
      </c>
      <c r="N25" s="121" t="s">
        <v>69</v>
      </c>
      <c r="O25" s="101" t="s">
        <v>53</v>
      </c>
    </row>
    <row r="26" spans="1:20" s="65" customFormat="1" ht="15.75" customHeight="1" thickBot="1" x14ac:dyDescent="0.25">
      <c r="A26" s="104">
        <v>4</v>
      </c>
      <c r="B26" s="92">
        <v>44</v>
      </c>
      <c r="C26" s="92">
        <v>10111631927</v>
      </c>
      <c r="D26" s="93" t="s">
        <v>43</v>
      </c>
      <c r="E26" s="94">
        <v>39348</v>
      </c>
      <c r="F26" s="95"/>
      <c r="G26" s="107" t="s">
        <v>25</v>
      </c>
      <c r="H26" s="142">
        <v>8.5370370370370374E-4</v>
      </c>
      <c r="I26" s="133">
        <v>4</v>
      </c>
      <c r="J26" s="144">
        <f t="shared" si="0"/>
        <v>8.3402777777777794E-4</v>
      </c>
      <c r="K26" s="137">
        <v>4</v>
      </c>
      <c r="L26" s="146">
        <v>1.6877314814814817E-3</v>
      </c>
      <c r="M26" s="148">
        <v>49.32</v>
      </c>
      <c r="N26" s="135" t="s">
        <v>69</v>
      </c>
      <c r="O26" s="101" t="s">
        <v>53</v>
      </c>
      <c r="R26" s="105"/>
      <c r="S26" s="197"/>
      <c r="T26" s="198"/>
    </row>
    <row r="27" spans="1:20" s="65" customFormat="1" ht="15.75" customHeight="1" x14ac:dyDescent="0.2">
      <c r="A27" s="106">
        <v>5</v>
      </c>
      <c r="B27" s="92">
        <v>43</v>
      </c>
      <c r="C27" s="92">
        <v>10111632836</v>
      </c>
      <c r="D27" s="93" t="s">
        <v>41</v>
      </c>
      <c r="E27" s="94">
        <v>39137</v>
      </c>
      <c r="F27" s="95"/>
      <c r="G27" s="107" t="s">
        <v>25</v>
      </c>
      <c r="H27" s="143">
        <v>8.4620370370370361E-4</v>
      </c>
      <c r="I27" s="134">
        <v>6</v>
      </c>
      <c r="J27" s="144">
        <f t="shared" ref="J27:J40" si="1">L27-H27</f>
        <v>8.2038194444444454E-4</v>
      </c>
      <c r="K27" s="134">
        <v>4</v>
      </c>
      <c r="L27" s="138">
        <v>1.6665856481481482E-3</v>
      </c>
      <c r="M27" s="139">
        <v>50</v>
      </c>
      <c r="N27" s="140" t="s">
        <v>69</v>
      </c>
      <c r="O27" s="109" t="s">
        <v>37</v>
      </c>
      <c r="R27" s="199"/>
      <c r="S27" s="199"/>
      <c r="T27" s="200"/>
    </row>
    <row r="28" spans="1:20" s="65" customFormat="1" ht="15.75" customHeight="1" x14ac:dyDescent="0.2">
      <c r="A28" s="102">
        <v>6</v>
      </c>
      <c r="B28" s="92">
        <v>45</v>
      </c>
      <c r="C28" s="92">
        <v>10080748238</v>
      </c>
      <c r="D28" s="93" t="s">
        <v>42</v>
      </c>
      <c r="E28" s="94">
        <v>39121</v>
      </c>
      <c r="F28" s="95"/>
      <c r="G28" s="107" t="s">
        <v>25</v>
      </c>
      <c r="H28" s="143">
        <v>8.449074074074075E-4</v>
      </c>
      <c r="I28" s="134">
        <v>5</v>
      </c>
      <c r="J28" s="144">
        <f t="shared" si="1"/>
        <v>8.2901620370370356E-4</v>
      </c>
      <c r="K28" s="134">
        <v>6</v>
      </c>
      <c r="L28" s="138">
        <v>1.6739236111111111E-3</v>
      </c>
      <c r="M28" s="139">
        <v>49.65517241379311</v>
      </c>
      <c r="N28" s="140" t="s">
        <v>69</v>
      </c>
      <c r="O28" s="101" t="s">
        <v>37</v>
      </c>
      <c r="R28" s="105"/>
      <c r="S28" s="188"/>
      <c r="T28" s="189"/>
    </row>
    <row r="29" spans="1:20" s="65" customFormat="1" ht="15.75" customHeight="1" x14ac:dyDescent="0.2">
      <c r="A29" s="91">
        <v>7</v>
      </c>
      <c r="B29" s="92">
        <v>53</v>
      </c>
      <c r="C29" s="92">
        <v>10127774848</v>
      </c>
      <c r="D29" s="93" t="s">
        <v>60</v>
      </c>
      <c r="E29" s="94">
        <v>39967</v>
      </c>
      <c r="F29" s="95"/>
      <c r="G29" s="107" t="s">
        <v>25</v>
      </c>
      <c r="H29" s="143">
        <v>8.559027777777778E-4</v>
      </c>
      <c r="I29" s="134">
        <v>8</v>
      </c>
      <c r="J29" s="144">
        <f t="shared" si="1"/>
        <v>8.4024305555555556E-4</v>
      </c>
      <c r="K29" s="134">
        <v>7</v>
      </c>
      <c r="L29" s="138">
        <v>1.6961458333333334E-3</v>
      </c>
      <c r="M29" s="139">
        <v>48.979591836734691</v>
      </c>
      <c r="N29" s="140" t="s">
        <v>69</v>
      </c>
      <c r="O29" s="101" t="s">
        <v>37</v>
      </c>
    </row>
    <row r="30" spans="1:20" s="65" customFormat="1" ht="15.75" customHeight="1" x14ac:dyDescent="0.2">
      <c r="A30" s="102">
        <v>8</v>
      </c>
      <c r="B30" s="92">
        <v>49</v>
      </c>
      <c r="C30" s="92">
        <v>10137268320</v>
      </c>
      <c r="D30" s="93" t="s">
        <v>45</v>
      </c>
      <c r="E30" s="94">
        <v>39488</v>
      </c>
      <c r="F30" s="95"/>
      <c r="G30" s="107" t="s">
        <v>25</v>
      </c>
      <c r="H30" s="143">
        <v>8.5443287037037042E-4</v>
      </c>
      <c r="I30" s="134">
        <v>7</v>
      </c>
      <c r="J30" s="144">
        <f t="shared" si="1"/>
        <v>8.6686342592592587E-4</v>
      </c>
      <c r="K30" s="134">
        <v>11</v>
      </c>
      <c r="L30" s="138">
        <v>1.7212962962962963E-3</v>
      </c>
      <c r="M30" s="139">
        <v>48.322147651006709</v>
      </c>
      <c r="N30" s="140" t="s">
        <v>69</v>
      </c>
      <c r="O30" s="101" t="s">
        <v>37</v>
      </c>
    </row>
    <row r="31" spans="1:20" s="65" customFormat="1" ht="15.75" customHeight="1" x14ac:dyDescent="0.2">
      <c r="A31" s="91">
        <v>9</v>
      </c>
      <c r="B31" s="92">
        <v>56</v>
      </c>
      <c r="C31" s="92">
        <v>10117163856</v>
      </c>
      <c r="D31" s="93" t="s">
        <v>61</v>
      </c>
      <c r="E31" s="94">
        <v>40324</v>
      </c>
      <c r="F31" s="95"/>
      <c r="G31" s="107" t="s">
        <v>25</v>
      </c>
      <c r="H31" s="143">
        <v>8.6719907407407405E-4</v>
      </c>
      <c r="I31" s="134">
        <v>10</v>
      </c>
      <c r="J31" s="144">
        <f t="shared" si="1"/>
        <v>8.5918981481481458E-4</v>
      </c>
      <c r="K31" s="134">
        <v>9</v>
      </c>
      <c r="L31" s="138">
        <v>1.7263888888888886E-3</v>
      </c>
      <c r="M31" s="139">
        <v>48.322147651006709</v>
      </c>
      <c r="N31" s="140" t="s">
        <v>69</v>
      </c>
      <c r="O31" s="101" t="s">
        <v>37</v>
      </c>
    </row>
    <row r="32" spans="1:20" s="65" customFormat="1" ht="15.75" customHeight="1" x14ac:dyDescent="0.2">
      <c r="A32" s="102">
        <v>10</v>
      </c>
      <c r="B32" s="92">
        <v>47</v>
      </c>
      <c r="C32" s="110">
        <f>IF(ISBLANK($B32),"",VLOOKUP($B32,[1]список!$B$1:$G$643,6,0))</f>
        <v>10125032576</v>
      </c>
      <c r="D32" s="93" t="s">
        <v>44</v>
      </c>
      <c r="E32" s="94">
        <v>39562</v>
      </c>
      <c r="F32" s="95"/>
      <c r="G32" s="107" t="s">
        <v>25</v>
      </c>
      <c r="H32" s="143">
        <v>8.6971064814814821E-4</v>
      </c>
      <c r="I32" s="134">
        <v>11</v>
      </c>
      <c r="J32" s="144">
        <f t="shared" si="1"/>
        <v>8.6640046296296281E-4</v>
      </c>
      <c r="K32" s="134">
        <v>10</v>
      </c>
      <c r="L32" s="138">
        <v>1.736111111111111E-3</v>
      </c>
      <c r="M32" s="139">
        <v>48</v>
      </c>
      <c r="N32" s="140" t="s">
        <v>69</v>
      </c>
      <c r="O32" s="101" t="s">
        <v>37</v>
      </c>
    </row>
    <row r="33" spans="1:25" s="65" customFormat="1" ht="15.75" customHeight="1" x14ac:dyDescent="0.2">
      <c r="A33" s="91">
        <v>11</v>
      </c>
      <c r="B33" s="92">
        <v>52</v>
      </c>
      <c r="C33" s="92">
        <v>10137271047</v>
      </c>
      <c r="D33" s="93" t="s">
        <v>62</v>
      </c>
      <c r="E33" s="94">
        <v>40018</v>
      </c>
      <c r="F33" s="95"/>
      <c r="G33" s="107" t="s">
        <v>25</v>
      </c>
      <c r="H33" s="143">
        <v>8.8153935185185178E-4</v>
      </c>
      <c r="I33" s="134">
        <v>14</v>
      </c>
      <c r="J33" s="144">
        <f t="shared" si="1"/>
        <v>8.5490740740740763E-4</v>
      </c>
      <c r="K33" s="134">
        <v>8</v>
      </c>
      <c r="L33" s="138">
        <v>1.7364467592592594E-3</v>
      </c>
      <c r="M33" s="139">
        <v>48</v>
      </c>
      <c r="N33" s="140" t="s">
        <v>69</v>
      </c>
      <c r="O33" s="101" t="s">
        <v>37</v>
      </c>
    </row>
    <row r="34" spans="1:25" s="65" customFormat="1" ht="15.75" customHeight="1" x14ac:dyDescent="0.2">
      <c r="A34" s="102">
        <v>12</v>
      </c>
      <c r="B34" s="92">
        <v>51</v>
      </c>
      <c r="C34" s="92">
        <v>10137270845</v>
      </c>
      <c r="D34" s="93" t="s">
        <v>63</v>
      </c>
      <c r="E34" s="94">
        <v>39844</v>
      </c>
      <c r="F34" s="95"/>
      <c r="G34" s="107" t="s">
        <v>25</v>
      </c>
      <c r="H34" s="143">
        <v>8.7429398148148154E-4</v>
      </c>
      <c r="I34" s="134">
        <v>12</v>
      </c>
      <c r="J34" s="144">
        <f t="shared" si="1"/>
        <v>8.6746527777777755E-4</v>
      </c>
      <c r="K34" s="134">
        <v>13</v>
      </c>
      <c r="L34" s="138">
        <v>1.7417592592592591E-3</v>
      </c>
      <c r="M34" s="139">
        <v>48</v>
      </c>
      <c r="N34" s="140" t="s">
        <v>69</v>
      </c>
      <c r="O34" s="101" t="s">
        <v>37</v>
      </c>
      <c r="X34" s="127"/>
      <c r="Y34" s="128"/>
    </row>
    <row r="35" spans="1:25" s="65" customFormat="1" ht="15.75" customHeight="1" x14ac:dyDescent="0.2">
      <c r="A35" s="91">
        <v>13</v>
      </c>
      <c r="B35" s="92">
        <v>54</v>
      </c>
      <c r="C35" s="92">
        <v>10127617931</v>
      </c>
      <c r="D35" s="93" t="s">
        <v>64</v>
      </c>
      <c r="E35" s="94">
        <v>39814</v>
      </c>
      <c r="F35" s="95"/>
      <c r="G35" s="107" t="s">
        <v>25</v>
      </c>
      <c r="H35" s="143">
        <v>8.6609953703703708E-4</v>
      </c>
      <c r="I35" s="134">
        <v>9</v>
      </c>
      <c r="J35" s="144">
        <f t="shared" si="1"/>
        <v>8.8574074074074065E-4</v>
      </c>
      <c r="K35" s="134">
        <v>16</v>
      </c>
      <c r="L35" s="138">
        <v>1.7518402777777777E-3</v>
      </c>
      <c r="M35" s="141">
        <v>47.682119205298015</v>
      </c>
      <c r="N35" s="140" t="s">
        <v>69</v>
      </c>
      <c r="O35" s="101" t="s">
        <v>37</v>
      </c>
      <c r="X35" s="129"/>
      <c r="Y35" s="130"/>
    </row>
    <row r="36" spans="1:25" s="65" customFormat="1" ht="15.75" customHeight="1" x14ac:dyDescent="0.2">
      <c r="A36" s="102">
        <v>14</v>
      </c>
      <c r="B36" s="92">
        <v>103</v>
      </c>
      <c r="C36" s="92">
        <v>10094470607</v>
      </c>
      <c r="D36" s="93" t="s">
        <v>65</v>
      </c>
      <c r="E36" s="94">
        <v>39035</v>
      </c>
      <c r="F36" s="95"/>
      <c r="G36" s="111" t="s">
        <v>58</v>
      </c>
      <c r="H36" s="143">
        <v>8.8878472222222223E-4</v>
      </c>
      <c r="I36" s="134">
        <v>15</v>
      </c>
      <c r="J36" s="144">
        <f t="shared" si="1"/>
        <v>8.6711805555555565E-4</v>
      </c>
      <c r="K36" s="134">
        <v>12</v>
      </c>
      <c r="L36" s="138">
        <v>1.7559027777777779E-3</v>
      </c>
      <c r="M36" s="141">
        <v>47.368421052631575</v>
      </c>
      <c r="N36" s="140" t="s">
        <v>69</v>
      </c>
      <c r="O36" s="101" t="s">
        <v>37</v>
      </c>
      <c r="X36" s="131"/>
      <c r="Y36" s="132"/>
    </row>
    <row r="37" spans="1:25" s="65" customFormat="1" ht="15.75" customHeight="1" x14ac:dyDescent="0.2">
      <c r="A37" s="91">
        <v>15</v>
      </c>
      <c r="B37" s="92">
        <v>48</v>
      </c>
      <c r="C37" s="92">
        <v>10124975487</v>
      </c>
      <c r="D37" s="93" t="s">
        <v>46</v>
      </c>
      <c r="E37" s="94">
        <v>39749</v>
      </c>
      <c r="F37" s="95"/>
      <c r="G37" s="107" t="s">
        <v>25</v>
      </c>
      <c r="H37" s="143">
        <v>8.7730324074074067E-4</v>
      </c>
      <c r="I37" s="134">
        <v>13</v>
      </c>
      <c r="J37" s="144">
        <f t="shared" si="1"/>
        <v>8.7958333333333345E-4</v>
      </c>
      <c r="K37" s="134">
        <v>14</v>
      </c>
      <c r="L37" s="138">
        <v>1.7568865740740741E-3</v>
      </c>
      <c r="M37" s="141">
        <v>47.368421052631575</v>
      </c>
      <c r="N37" s="140" t="s">
        <v>69</v>
      </c>
      <c r="O37" s="101" t="s">
        <v>37</v>
      </c>
    </row>
    <row r="38" spans="1:25" s="65" customFormat="1" ht="15.75" customHeight="1" x14ac:dyDescent="0.2">
      <c r="A38" s="91">
        <v>16</v>
      </c>
      <c r="B38" s="92">
        <v>50</v>
      </c>
      <c r="C38" s="92">
        <v>10137270643</v>
      </c>
      <c r="D38" s="93" t="s">
        <v>66</v>
      </c>
      <c r="E38" s="94">
        <v>39897</v>
      </c>
      <c r="F38" s="95"/>
      <c r="G38" s="107" t="s">
        <v>25</v>
      </c>
      <c r="H38" s="143">
        <v>9.0027777777777773E-4</v>
      </c>
      <c r="I38" s="134">
        <v>16</v>
      </c>
      <c r="J38" s="144">
        <f t="shared" si="1"/>
        <v>8.8016203703703705E-4</v>
      </c>
      <c r="K38" s="134">
        <v>15</v>
      </c>
      <c r="L38" s="138">
        <v>1.7804398148148148E-3</v>
      </c>
      <c r="M38" s="141">
        <v>46.753246753246756</v>
      </c>
      <c r="N38" s="140" t="s">
        <v>70</v>
      </c>
      <c r="O38" s="101" t="s">
        <v>37</v>
      </c>
    </row>
    <row r="39" spans="1:25" s="65" customFormat="1" ht="15.75" customHeight="1" x14ac:dyDescent="0.2">
      <c r="A39" s="91">
        <v>17</v>
      </c>
      <c r="B39" s="92">
        <v>57</v>
      </c>
      <c r="C39" s="92">
        <v>0</v>
      </c>
      <c r="D39" s="93" t="s">
        <v>67</v>
      </c>
      <c r="E39" s="94">
        <v>40463</v>
      </c>
      <c r="F39" s="95"/>
      <c r="G39" s="107" t="s">
        <v>25</v>
      </c>
      <c r="H39" s="143">
        <v>9.0665509259259258E-4</v>
      </c>
      <c r="I39" s="134">
        <v>17</v>
      </c>
      <c r="J39" s="144">
        <f t="shared" si="1"/>
        <v>9.0113425925925929E-4</v>
      </c>
      <c r="K39" s="134">
        <v>18</v>
      </c>
      <c r="L39" s="138">
        <v>1.8077893518518519E-3</v>
      </c>
      <c r="M39" s="141">
        <v>46.153846153846153</v>
      </c>
      <c r="N39" s="140" t="s">
        <v>70</v>
      </c>
      <c r="O39" s="101" t="s">
        <v>37</v>
      </c>
    </row>
    <row r="40" spans="1:25" s="65" customFormat="1" ht="15.75" customHeight="1" thickBot="1" x14ac:dyDescent="0.25">
      <c r="A40" s="91">
        <v>18</v>
      </c>
      <c r="B40" s="92">
        <v>55</v>
      </c>
      <c r="C40" s="92">
        <v>0</v>
      </c>
      <c r="D40" s="93" t="s">
        <v>68</v>
      </c>
      <c r="E40" s="94">
        <v>40295</v>
      </c>
      <c r="F40" s="95"/>
      <c r="G40" s="107" t="s">
        <v>25</v>
      </c>
      <c r="H40" s="143">
        <v>9.1406250000000005E-4</v>
      </c>
      <c r="I40" s="134">
        <v>18</v>
      </c>
      <c r="J40" s="144">
        <f t="shared" si="1"/>
        <v>8.9474537037037029E-4</v>
      </c>
      <c r="K40" s="134">
        <v>17</v>
      </c>
      <c r="L40" s="138">
        <v>1.8088078703703703E-3</v>
      </c>
      <c r="M40" s="141">
        <v>46.153846153846153</v>
      </c>
      <c r="N40" s="140" t="s">
        <v>70</v>
      </c>
      <c r="O40" s="101" t="s">
        <v>37</v>
      </c>
    </row>
    <row r="41" spans="1:25" s="65" customFormat="1" ht="15.75" hidden="1" customHeight="1" x14ac:dyDescent="0.2">
      <c r="A41" s="91">
        <v>19</v>
      </c>
      <c r="B41" s="112"/>
      <c r="C41" s="112"/>
      <c r="D41" s="113"/>
      <c r="E41" s="114"/>
      <c r="F41" s="112"/>
      <c r="G41" s="115"/>
      <c r="H41" s="96"/>
      <c r="I41" s="108"/>
      <c r="J41" s="96"/>
      <c r="K41" s="97"/>
      <c r="L41" s="98"/>
      <c r="M41" s="99"/>
      <c r="N41" s="100"/>
      <c r="O41" s="101" t="s">
        <v>37</v>
      </c>
    </row>
    <row r="42" spans="1:25" s="72" customFormat="1" hidden="1" x14ac:dyDescent="0.2">
      <c r="A42" s="68">
        <v>20</v>
      </c>
      <c r="B42" s="56"/>
      <c r="C42" s="56"/>
      <c r="D42" s="57"/>
      <c r="E42" s="71"/>
      <c r="F42" s="56"/>
      <c r="G42" s="60"/>
      <c r="H42" s="96"/>
      <c r="I42" s="73"/>
      <c r="J42" s="74"/>
      <c r="K42" s="73"/>
      <c r="L42" s="69"/>
      <c r="M42" s="75"/>
      <c r="N42" s="58"/>
      <c r="O42" s="70" t="s">
        <v>37</v>
      </c>
    </row>
    <row r="43" spans="1:25" s="72" customFormat="1" hidden="1" x14ac:dyDescent="0.2">
      <c r="A43" s="68">
        <v>21</v>
      </c>
      <c r="B43" s="56"/>
      <c r="C43" s="56"/>
      <c r="D43" s="57"/>
      <c r="E43" s="71"/>
      <c r="F43" s="56"/>
      <c r="G43" s="60"/>
      <c r="H43" s="96"/>
      <c r="I43" s="73"/>
      <c r="J43" s="74"/>
      <c r="K43" s="73"/>
      <c r="L43" s="69"/>
      <c r="M43" s="75"/>
      <c r="N43" s="58"/>
      <c r="O43" s="70" t="s">
        <v>37</v>
      </c>
    </row>
    <row r="44" spans="1:25" s="72" customFormat="1" hidden="1" x14ac:dyDescent="0.2">
      <c r="A44" s="68">
        <v>22</v>
      </c>
      <c r="B44" s="56"/>
      <c r="C44" s="56"/>
      <c r="D44" s="57"/>
      <c r="E44" s="71"/>
      <c r="F44" s="56"/>
      <c r="G44" s="60"/>
      <c r="H44" s="96"/>
      <c r="I44" s="73"/>
      <c r="J44" s="74"/>
      <c r="K44" s="73"/>
      <c r="L44" s="69"/>
      <c r="M44" s="75"/>
      <c r="N44" s="58"/>
      <c r="O44" s="70" t="s">
        <v>37</v>
      </c>
    </row>
    <row r="45" spans="1:25" s="72" customFormat="1" hidden="1" x14ac:dyDescent="0.2">
      <c r="A45" s="68">
        <v>23</v>
      </c>
      <c r="B45" s="56"/>
      <c r="C45" s="56"/>
      <c r="D45" s="57"/>
      <c r="E45" s="71"/>
      <c r="F45" s="56"/>
      <c r="G45" s="60"/>
      <c r="H45" s="96"/>
      <c r="I45" s="73"/>
      <c r="J45" s="74"/>
      <c r="K45" s="73"/>
      <c r="L45" s="69"/>
      <c r="M45" s="75"/>
      <c r="N45" s="58"/>
      <c r="O45" s="70" t="s">
        <v>37</v>
      </c>
    </row>
    <row r="46" spans="1:25" s="72" customFormat="1" hidden="1" x14ac:dyDescent="0.2">
      <c r="A46" s="68">
        <v>24</v>
      </c>
      <c r="B46" s="56"/>
      <c r="C46" s="56"/>
      <c r="D46" s="57"/>
      <c r="E46" s="71"/>
      <c r="F46" s="56"/>
      <c r="G46" s="60"/>
      <c r="H46" s="96"/>
      <c r="I46" s="73"/>
      <c r="J46" s="74"/>
      <c r="K46" s="73"/>
      <c r="L46" s="69"/>
      <c r="M46" s="75"/>
      <c r="N46" s="58"/>
      <c r="O46" s="70" t="s">
        <v>37</v>
      </c>
    </row>
    <row r="47" spans="1:25" s="72" customFormat="1" hidden="1" x14ac:dyDescent="0.2">
      <c r="A47" s="68">
        <v>25</v>
      </c>
      <c r="B47" s="56"/>
      <c r="C47" s="56"/>
      <c r="D47" s="57"/>
      <c r="E47" s="71"/>
      <c r="F47" s="56"/>
      <c r="G47" s="60"/>
      <c r="H47" s="96"/>
      <c r="I47" s="73"/>
      <c r="J47" s="74"/>
      <c r="K47" s="73"/>
      <c r="L47" s="69"/>
      <c r="M47" s="75"/>
      <c r="N47" s="58"/>
      <c r="O47" s="70" t="s">
        <v>37</v>
      </c>
    </row>
    <row r="48" spans="1:25" s="72" customFormat="1" hidden="1" x14ac:dyDescent="0.2">
      <c r="A48" s="68">
        <v>26</v>
      </c>
      <c r="B48" s="56"/>
      <c r="C48" s="56"/>
      <c r="D48" s="57"/>
      <c r="E48" s="71"/>
      <c r="F48" s="56"/>
      <c r="G48" s="60"/>
      <c r="H48" s="96"/>
      <c r="I48" s="73"/>
      <c r="J48" s="74"/>
      <c r="K48" s="73"/>
      <c r="L48" s="69"/>
      <c r="M48" s="75"/>
      <c r="N48" s="58"/>
      <c r="O48" s="70" t="s">
        <v>37</v>
      </c>
    </row>
    <row r="49" spans="1:15" s="72" customFormat="1" hidden="1" x14ac:dyDescent="0.2">
      <c r="A49" s="68">
        <v>27</v>
      </c>
      <c r="B49" s="56"/>
      <c r="C49" s="56"/>
      <c r="D49" s="57"/>
      <c r="E49" s="71"/>
      <c r="F49" s="56"/>
      <c r="G49" s="60"/>
      <c r="H49" s="96"/>
      <c r="I49" s="73"/>
      <c r="J49" s="74"/>
      <c r="K49" s="73"/>
      <c r="L49" s="69"/>
      <c r="M49" s="75"/>
      <c r="N49" s="58"/>
      <c r="O49" s="70" t="s">
        <v>37</v>
      </c>
    </row>
    <row r="50" spans="1:15" s="72" customFormat="1" hidden="1" x14ac:dyDescent="0.2">
      <c r="A50" s="68">
        <v>28</v>
      </c>
      <c r="B50" s="56"/>
      <c r="C50" s="56"/>
      <c r="D50" s="57"/>
      <c r="E50" s="71"/>
      <c r="F50" s="56"/>
      <c r="G50" s="60"/>
      <c r="H50" s="96"/>
      <c r="I50" s="73"/>
      <c r="J50" s="74"/>
      <c r="K50" s="73"/>
      <c r="L50" s="69"/>
      <c r="M50" s="75"/>
      <c r="N50" s="58"/>
      <c r="O50" s="70" t="s">
        <v>37</v>
      </c>
    </row>
    <row r="51" spans="1:15" s="72" customFormat="1" hidden="1" x14ac:dyDescent="0.2">
      <c r="A51" s="68">
        <v>29</v>
      </c>
      <c r="B51" s="56"/>
      <c r="C51" s="56"/>
      <c r="D51" s="57"/>
      <c r="E51" s="71"/>
      <c r="F51" s="56"/>
      <c r="G51" s="60"/>
      <c r="H51" s="96"/>
      <c r="I51" s="73"/>
      <c r="J51" s="74"/>
      <c r="K51" s="73"/>
      <c r="L51" s="69"/>
      <c r="M51" s="75"/>
      <c r="N51" s="58"/>
      <c r="O51" s="70" t="s">
        <v>37</v>
      </c>
    </row>
    <row r="52" spans="1:15" s="72" customFormat="1" hidden="1" x14ac:dyDescent="0.2">
      <c r="A52" s="68">
        <v>30</v>
      </c>
      <c r="B52" s="56"/>
      <c r="C52" s="56"/>
      <c r="D52" s="57"/>
      <c r="E52" s="71"/>
      <c r="F52" s="56"/>
      <c r="G52" s="60"/>
      <c r="H52" s="96"/>
      <c r="I52" s="73"/>
      <c r="J52" s="74"/>
      <c r="K52" s="73"/>
      <c r="L52" s="69"/>
      <c r="M52" s="75"/>
      <c r="N52" s="58"/>
      <c r="O52" s="70" t="s">
        <v>37</v>
      </c>
    </row>
    <row r="53" spans="1:15" s="72" customFormat="1" hidden="1" x14ac:dyDescent="0.2">
      <c r="A53" s="68">
        <v>31</v>
      </c>
      <c r="B53" s="56"/>
      <c r="C53" s="56"/>
      <c r="D53" s="57"/>
      <c r="E53" s="71"/>
      <c r="F53" s="56"/>
      <c r="G53" s="60"/>
      <c r="H53" s="96"/>
      <c r="I53" s="73"/>
      <c r="J53" s="74"/>
      <c r="K53" s="73"/>
      <c r="L53" s="69"/>
      <c r="M53" s="75"/>
      <c r="N53" s="58"/>
      <c r="O53" s="70" t="s">
        <v>37</v>
      </c>
    </row>
    <row r="54" spans="1:15" s="72" customFormat="1" hidden="1" x14ac:dyDescent="0.2">
      <c r="A54" s="68">
        <v>32</v>
      </c>
      <c r="B54" s="56"/>
      <c r="C54" s="56"/>
      <c r="D54" s="57"/>
      <c r="E54" s="71"/>
      <c r="F54" s="56"/>
      <c r="G54" s="60"/>
      <c r="H54" s="96"/>
      <c r="I54" s="73"/>
      <c r="J54" s="74"/>
      <c r="K54" s="73"/>
      <c r="L54" s="69"/>
      <c r="M54" s="75"/>
      <c r="N54" s="58"/>
      <c r="O54" s="70" t="s">
        <v>37</v>
      </c>
    </row>
    <row r="55" spans="1:15" s="72" customFormat="1" hidden="1" x14ac:dyDescent="0.2">
      <c r="A55" s="68">
        <v>33</v>
      </c>
      <c r="B55" s="56"/>
      <c r="C55" s="56"/>
      <c r="D55" s="57"/>
      <c r="E55" s="71"/>
      <c r="F55" s="56"/>
      <c r="G55" s="60"/>
      <c r="H55" s="96"/>
      <c r="I55" s="73"/>
      <c r="J55" s="74"/>
      <c r="K55" s="73"/>
      <c r="L55" s="69"/>
      <c r="M55" s="75"/>
      <c r="N55" s="58"/>
      <c r="O55" s="70" t="s">
        <v>37</v>
      </c>
    </row>
    <row r="56" spans="1:15" s="72" customFormat="1" hidden="1" x14ac:dyDescent="0.2">
      <c r="A56" s="68">
        <v>34</v>
      </c>
      <c r="B56" s="56"/>
      <c r="C56" s="56"/>
      <c r="D56" s="57"/>
      <c r="E56" s="71"/>
      <c r="F56" s="56"/>
      <c r="G56" s="60"/>
      <c r="H56" s="96"/>
      <c r="I56" s="73"/>
      <c r="J56" s="74"/>
      <c r="K56" s="73"/>
      <c r="L56" s="69"/>
      <c r="M56" s="75"/>
      <c r="N56" s="58"/>
      <c r="O56" s="70" t="s">
        <v>37</v>
      </c>
    </row>
    <row r="57" spans="1:15" s="72" customFormat="1" hidden="1" x14ac:dyDescent="0.2">
      <c r="A57" s="68">
        <v>35</v>
      </c>
      <c r="B57" s="56"/>
      <c r="C57" s="56"/>
      <c r="D57" s="57"/>
      <c r="E57" s="71"/>
      <c r="F57" s="56"/>
      <c r="G57" s="60"/>
      <c r="H57" s="96"/>
      <c r="I57" s="73"/>
      <c r="J57" s="74"/>
      <c r="K57" s="73"/>
      <c r="L57" s="69"/>
      <c r="M57" s="75"/>
      <c r="N57" s="58"/>
      <c r="O57" s="70" t="s">
        <v>37</v>
      </c>
    </row>
    <row r="58" spans="1:15" s="72" customFormat="1" hidden="1" x14ac:dyDescent="0.2">
      <c r="A58" s="68">
        <v>36</v>
      </c>
      <c r="B58" s="56"/>
      <c r="C58" s="56"/>
      <c r="D58" s="57"/>
      <c r="E58" s="71"/>
      <c r="F58" s="56"/>
      <c r="G58" s="60"/>
      <c r="H58" s="96"/>
      <c r="I58" s="73"/>
      <c r="J58" s="74"/>
      <c r="K58" s="73"/>
      <c r="L58" s="69"/>
      <c r="M58" s="75"/>
      <c r="N58" s="58"/>
      <c r="O58" s="70" t="s">
        <v>37</v>
      </c>
    </row>
    <row r="59" spans="1:15" s="72" customFormat="1" hidden="1" x14ac:dyDescent="0.2">
      <c r="A59" s="68">
        <v>37</v>
      </c>
      <c r="B59" s="56"/>
      <c r="C59" s="56"/>
      <c r="D59" s="57"/>
      <c r="E59" s="71"/>
      <c r="F59" s="56"/>
      <c r="G59" s="60"/>
      <c r="H59" s="96"/>
      <c r="I59" s="73"/>
      <c r="J59" s="74"/>
      <c r="K59" s="73"/>
      <c r="L59" s="69"/>
      <c r="M59" s="75"/>
      <c r="N59" s="58"/>
      <c r="O59" s="70" t="s">
        <v>37</v>
      </c>
    </row>
    <row r="60" spans="1:15" s="72" customFormat="1" hidden="1" x14ac:dyDescent="0.2">
      <c r="A60" s="68">
        <v>38</v>
      </c>
      <c r="B60" s="56"/>
      <c r="C60" s="56"/>
      <c r="D60" s="57"/>
      <c r="E60" s="71"/>
      <c r="F60" s="56"/>
      <c r="G60" s="60"/>
      <c r="H60" s="96"/>
      <c r="I60" s="73"/>
      <c r="J60" s="74"/>
      <c r="K60" s="73"/>
      <c r="L60" s="69"/>
      <c r="M60" s="75"/>
      <c r="N60" s="58"/>
      <c r="O60" s="70" t="s">
        <v>37</v>
      </c>
    </row>
    <row r="61" spans="1:15" s="72" customFormat="1" hidden="1" x14ac:dyDescent="0.2">
      <c r="A61" s="68">
        <v>39</v>
      </c>
      <c r="B61" s="56"/>
      <c r="C61" s="56"/>
      <c r="D61" s="57"/>
      <c r="E61" s="71"/>
      <c r="F61" s="56"/>
      <c r="G61" s="60"/>
      <c r="H61" s="96"/>
      <c r="I61" s="73"/>
      <c r="J61" s="74"/>
      <c r="K61" s="73"/>
      <c r="L61" s="69"/>
      <c r="M61" s="75"/>
      <c r="N61" s="58"/>
      <c r="O61" s="70" t="s">
        <v>37</v>
      </c>
    </row>
    <row r="62" spans="1:15" s="72" customFormat="1" hidden="1" x14ac:dyDescent="0.2">
      <c r="A62" s="68">
        <v>40</v>
      </c>
      <c r="B62" s="56"/>
      <c r="C62" s="56"/>
      <c r="D62" s="57"/>
      <c r="E62" s="71"/>
      <c r="F62" s="56"/>
      <c r="G62" s="60"/>
      <c r="H62" s="96"/>
      <c r="I62" s="73"/>
      <c r="J62" s="74"/>
      <c r="K62" s="73"/>
      <c r="L62" s="69"/>
      <c r="M62" s="75"/>
      <c r="N62" s="58"/>
      <c r="O62" s="70" t="s">
        <v>37</v>
      </c>
    </row>
    <row r="63" spans="1:15" s="72" customFormat="1" hidden="1" x14ac:dyDescent="0.2">
      <c r="A63" s="68">
        <v>41</v>
      </c>
      <c r="B63" s="56"/>
      <c r="C63" s="56"/>
      <c r="D63" s="57"/>
      <c r="E63" s="71"/>
      <c r="F63" s="56"/>
      <c r="G63" s="60"/>
      <c r="H63" s="96"/>
      <c r="I63" s="73"/>
      <c r="J63" s="74"/>
      <c r="K63" s="73"/>
      <c r="L63" s="69"/>
      <c r="M63" s="75"/>
      <c r="N63" s="58"/>
      <c r="O63" s="70" t="s">
        <v>37</v>
      </c>
    </row>
    <row r="64" spans="1:15" s="72" customFormat="1" hidden="1" x14ac:dyDescent="0.2">
      <c r="A64" s="68">
        <v>42</v>
      </c>
      <c r="B64" s="56"/>
      <c r="C64" s="56"/>
      <c r="D64" s="57"/>
      <c r="E64" s="71"/>
      <c r="F64" s="56"/>
      <c r="G64" s="60"/>
      <c r="H64" s="96"/>
      <c r="I64" s="73"/>
      <c r="J64" s="74"/>
      <c r="K64" s="73"/>
      <c r="L64" s="69"/>
      <c r="M64" s="75"/>
      <c r="N64" s="58"/>
      <c r="O64" s="70" t="s">
        <v>37</v>
      </c>
    </row>
    <row r="65" spans="1:15" s="72" customFormat="1" hidden="1" x14ac:dyDescent="0.2">
      <c r="A65" s="68">
        <v>43</v>
      </c>
      <c r="B65" s="56"/>
      <c r="C65" s="56"/>
      <c r="D65" s="57"/>
      <c r="E65" s="71"/>
      <c r="F65" s="56"/>
      <c r="G65" s="60"/>
      <c r="H65" s="96"/>
      <c r="I65" s="73"/>
      <c r="J65" s="74"/>
      <c r="K65" s="73"/>
      <c r="L65" s="69"/>
      <c r="M65" s="75"/>
      <c r="N65" s="58"/>
      <c r="O65" s="70" t="s">
        <v>37</v>
      </c>
    </row>
    <row r="66" spans="1:15" s="72" customFormat="1" ht="13.5" hidden="1" thickBot="1" x14ac:dyDescent="0.25">
      <c r="A66" s="68">
        <v>44</v>
      </c>
      <c r="B66" s="56"/>
      <c r="C66" s="56"/>
      <c r="D66" s="57"/>
      <c r="E66" s="71"/>
      <c r="F66" s="56"/>
      <c r="G66" s="60"/>
      <c r="H66" s="96"/>
      <c r="I66" s="73"/>
      <c r="J66" s="74"/>
      <c r="K66" s="73"/>
      <c r="L66" s="69"/>
      <c r="M66" s="75"/>
      <c r="N66" s="58"/>
      <c r="O66" s="70" t="s">
        <v>37</v>
      </c>
    </row>
    <row r="67" spans="1:15" ht="6" customHeight="1" thickTop="1" thickBot="1" x14ac:dyDescent="0.25">
      <c r="A67" s="30"/>
      <c r="B67" s="31"/>
      <c r="C67" s="31"/>
      <c r="D67" s="32"/>
      <c r="E67" s="33"/>
      <c r="F67" s="34"/>
      <c r="G67" s="35"/>
      <c r="H67" s="122"/>
      <c r="I67" s="36"/>
      <c r="J67" s="36"/>
      <c r="K67" s="36"/>
      <c r="L67" s="36"/>
      <c r="M67" s="37"/>
      <c r="N67" s="38"/>
      <c r="O67" s="39"/>
    </row>
    <row r="68" spans="1:15" ht="15.75" thickTop="1" x14ac:dyDescent="0.2">
      <c r="A68" s="159" t="s">
        <v>4</v>
      </c>
      <c r="B68" s="160"/>
      <c r="C68" s="160"/>
      <c r="D68" s="160"/>
      <c r="E68" s="28"/>
      <c r="F68" s="28"/>
      <c r="G68" s="160"/>
      <c r="H68" s="160"/>
      <c r="I68" s="160"/>
      <c r="J68" s="160"/>
      <c r="K68" s="160"/>
      <c r="L68" s="160"/>
      <c r="M68" s="160"/>
      <c r="N68" s="160"/>
      <c r="O68" s="161"/>
    </row>
    <row r="69" spans="1:15" x14ac:dyDescent="0.2">
      <c r="A69" s="76" t="s">
        <v>54</v>
      </c>
      <c r="B69" s="40"/>
      <c r="C69" s="77"/>
      <c r="D69" s="40"/>
      <c r="E69" s="78"/>
      <c r="F69" s="40"/>
      <c r="G69" s="79"/>
      <c r="H69" s="123"/>
      <c r="I69" s="61"/>
      <c r="J69" s="62"/>
      <c r="K69" s="62"/>
      <c r="L69" s="62"/>
      <c r="M69" s="80"/>
      <c r="N69" s="81"/>
      <c r="O69" s="82"/>
    </row>
    <row r="70" spans="1:15" x14ac:dyDescent="0.2">
      <c r="A70" s="83" t="s">
        <v>55</v>
      </c>
      <c r="B70" s="52"/>
      <c r="C70" s="84"/>
      <c r="D70" s="52"/>
      <c r="E70" s="85"/>
      <c r="F70" s="52"/>
      <c r="G70" s="86"/>
      <c r="H70" s="124"/>
      <c r="I70" s="59"/>
      <c r="J70" s="64"/>
      <c r="K70" s="64"/>
      <c r="L70" s="64"/>
      <c r="M70" s="87"/>
      <c r="N70" s="88"/>
      <c r="O70" s="89"/>
    </row>
    <row r="71" spans="1:15" ht="5.25" customHeight="1" x14ac:dyDescent="0.2">
      <c r="A71" s="51"/>
      <c r="B71" s="48"/>
      <c r="C71" s="48"/>
      <c r="D71" s="42"/>
      <c r="E71" s="41"/>
      <c r="F71" s="42"/>
      <c r="G71" s="42"/>
      <c r="H71" s="125"/>
      <c r="I71" s="43"/>
      <c r="J71" s="43"/>
      <c r="K71" s="43"/>
      <c r="L71" s="43"/>
      <c r="M71" s="44"/>
      <c r="N71" s="42"/>
      <c r="O71" s="6"/>
    </row>
    <row r="72" spans="1:15" s="66" customFormat="1" ht="15" x14ac:dyDescent="0.2">
      <c r="A72" s="158"/>
      <c r="B72" s="149"/>
      <c r="C72" s="149"/>
      <c r="D72" s="149"/>
      <c r="E72" s="149" t="s">
        <v>10</v>
      </c>
      <c r="F72" s="149"/>
      <c r="G72" s="149"/>
      <c r="H72" s="149" t="s">
        <v>3</v>
      </c>
      <c r="I72" s="149"/>
      <c r="J72" s="149"/>
      <c r="K72" s="149"/>
      <c r="L72" s="149"/>
      <c r="M72" s="149" t="s">
        <v>26</v>
      </c>
      <c r="N72" s="149"/>
      <c r="O72" s="150"/>
    </row>
    <row r="73" spans="1:15" x14ac:dyDescent="0.2">
      <c r="A73" s="153"/>
      <c r="B73" s="154"/>
      <c r="C73" s="154"/>
      <c r="D73" s="154"/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6"/>
    </row>
    <row r="74" spans="1:15" x14ac:dyDescent="0.2">
      <c r="A74" s="47"/>
      <c r="B74" s="48"/>
      <c r="C74" s="48"/>
      <c r="D74" s="48"/>
      <c r="E74" s="45"/>
      <c r="F74" s="48"/>
      <c r="G74" s="48"/>
      <c r="H74" s="125"/>
      <c r="I74" s="43"/>
      <c r="J74" s="43"/>
      <c r="K74" s="43"/>
      <c r="L74" s="43"/>
      <c r="M74" s="48"/>
      <c r="N74" s="48"/>
      <c r="O74" s="26"/>
    </row>
    <row r="75" spans="1:15" x14ac:dyDescent="0.2">
      <c r="A75" s="47"/>
      <c r="B75" s="48"/>
      <c r="C75" s="48"/>
      <c r="D75" s="48"/>
      <c r="E75" s="45"/>
      <c r="F75" s="48"/>
      <c r="G75" s="48"/>
      <c r="H75" s="125"/>
      <c r="I75" s="43"/>
      <c r="J75" s="43"/>
      <c r="K75" s="43"/>
      <c r="L75" s="43"/>
      <c r="M75" s="48"/>
      <c r="N75" s="48"/>
      <c r="O75" s="26"/>
    </row>
    <row r="76" spans="1:15" x14ac:dyDescent="0.2">
      <c r="A76" s="47"/>
      <c r="B76" s="48"/>
      <c r="C76" s="48"/>
      <c r="D76" s="48"/>
      <c r="E76" s="45"/>
      <c r="F76" s="48"/>
      <c r="G76" s="48"/>
      <c r="H76" s="125"/>
      <c r="I76" s="43"/>
      <c r="J76" s="43"/>
      <c r="K76" s="43"/>
      <c r="L76" s="43"/>
      <c r="M76" s="48"/>
      <c r="N76" s="48"/>
      <c r="O76" s="26"/>
    </row>
    <row r="77" spans="1:15" x14ac:dyDescent="0.2">
      <c r="A77" s="47"/>
      <c r="B77" s="48"/>
      <c r="C77" s="48"/>
      <c r="D77" s="48"/>
      <c r="E77" s="45"/>
      <c r="F77" s="48"/>
      <c r="G77" s="48"/>
      <c r="H77" s="125"/>
      <c r="I77" s="43"/>
      <c r="J77" s="43"/>
      <c r="K77" s="43"/>
      <c r="L77" s="43"/>
      <c r="M77" s="44"/>
      <c r="N77" s="42"/>
      <c r="O77" s="26"/>
    </row>
    <row r="78" spans="1:15" s="54" customFormat="1" ht="13.5" thickBot="1" x14ac:dyDescent="0.25">
      <c r="A78" s="157" t="s">
        <v>24</v>
      </c>
      <c r="B78" s="151"/>
      <c r="C78" s="151"/>
      <c r="D78" s="151"/>
      <c r="E78" s="151" t="str">
        <f>G17</f>
        <v>Соловьев Г.Н.  (ВК, Санкт-Петербург)</v>
      </c>
      <c r="F78" s="151"/>
      <c r="G78" s="151"/>
      <c r="H78" s="151" t="str">
        <f>G18</f>
        <v>Михайлова И.Н. (ВК, Санкт-Петербург)</v>
      </c>
      <c r="I78" s="151"/>
      <c r="J78" s="151"/>
      <c r="K78" s="151"/>
      <c r="L78" s="151"/>
      <c r="M78" s="151" t="str">
        <f>G19</f>
        <v>Валова А.С. (ВК, Санкт-Петербург)</v>
      </c>
      <c r="N78" s="151"/>
      <c r="O78" s="152"/>
    </row>
    <row r="79" spans="1:15" ht="13.5" thickTop="1" x14ac:dyDescent="0.2"/>
  </sheetData>
  <mergeCells count="48">
    <mergeCell ref="S28:T28"/>
    <mergeCell ref="A12:O12"/>
    <mergeCell ref="A13:D13"/>
    <mergeCell ref="A14:D14"/>
    <mergeCell ref="S26:T26"/>
    <mergeCell ref="R27:T27"/>
    <mergeCell ref="A15:G15"/>
    <mergeCell ref="H15:O15"/>
    <mergeCell ref="H16:O16"/>
    <mergeCell ref="H18:O18"/>
    <mergeCell ref="O21:O22"/>
    <mergeCell ref="H22:I22"/>
    <mergeCell ref="J22:K22"/>
    <mergeCell ref="H21:K21"/>
    <mergeCell ref="H17:O17"/>
    <mergeCell ref="A7:O7"/>
    <mergeCell ref="A8:O8"/>
    <mergeCell ref="A9:O9"/>
    <mergeCell ref="A10:O10"/>
    <mergeCell ref="A11:O11"/>
    <mergeCell ref="A6:O6"/>
    <mergeCell ref="A1:O1"/>
    <mergeCell ref="A2:O2"/>
    <mergeCell ref="A3:O3"/>
    <mergeCell ref="A4:O4"/>
    <mergeCell ref="A5:O5"/>
    <mergeCell ref="A68:D68"/>
    <mergeCell ref="G68:O68"/>
    <mergeCell ref="F21:F22"/>
    <mergeCell ref="G21:G22"/>
    <mergeCell ref="L21:L22"/>
    <mergeCell ref="M21:M22"/>
    <mergeCell ref="N21:N22"/>
    <mergeCell ref="A21:A22"/>
    <mergeCell ref="B21:B22"/>
    <mergeCell ref="C21:C22"/>
    <mergeCell ref="D21:D22"/>
    <mergeCell ref="E21:E22"/>
    <mergeCell ref="M72:O72"/>
    <mergeCell ref="M78:O78"/>
    <mergeCell ref="A73:E73"/>
    <mergeCell ref="F73:O73"/>
    <mergeCell ref="A78:D78"/>
    <mergeCell ref="E78:G78"/>
    <mergeCell ref="H78:L78"/>
    <mergeCell ref="A72:D72"/>
    <mergeCell ref="E72:G72"/>
    <mergeCell ref="H72:L72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5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2 км</vt:lpstr>
      <vt:lpstr>'инд г. пресл. 2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2023-10-24T12:37:39Z</dcterms:modified>
</cp:coreProperties>
</file>