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ЕИСП протоколы трек\ПР трек 20-24.05.2025\"/>
    </mc:Choice>
  </mc:AlternateContent>
  <bookViews>
    <workbookView xWindow="0" yWindow="0" windowWidth="19200" windowHeight="7190"/>
  </bookViews>
  <sheets>
    <sheet name="Гит 500 дев" sheetId="1" r:id="rId1"/>
  </sheets>
  <externalReferences>
    <externalReference r:id="rId2"/>
  </externalReferences>
  <definedNames>
    <definedName name="_xlnm.Print_Titles" localSheetId="0">'Гит 500 дев'!$21:$21</definedName>
    <definedName name="_xlnm.Print_Area" localSheetId="0">'Гит 500 дев'!$A$1:$N$79</definedName>
  </definedNames>
  <calcPr calcId="152511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G77" i="1"/>
  <c r="D77" i="1"/>
  <c r="K65" i="1"/>
  <c r="I65" i="1"/>
  <c r="G65" i="1"/>
  <c r="F65" i="1"/>
  <c r="E65" i="1"/>
  <c r="D65" i="1"/>
  <c r="C65" i="1"/>
  <c r="K64" i="1"/>
  <c r="I64" i="1"/>
  <c r="G64" i="1"/>
  <c r="F64" i="1"/>
  <c r="E64" i="1"/>
  <c r="D64" i="1"/>
  <c r="C64" i="1"/>
  <c r="K63" i="1"/>
  <c r="I63" i="1"/>
  <c r="G63" i="1"/>
  <c r="F63" i="1"/>
  <c r="E63" i="1"/>
  <c r="D63" i="1"/>
  <c r="C63" i="1"/>
  <c r="K62" i="1"/>
  <c r="I62" i="1"/>
  <c r="G62" i="1"/>
  <c r="F62" i="1"/>
  <c r="E62" i="1"/>
  <c r="D62" i="1"/>
  <c r="C62" i="1"/>
  <c r="K61" i="1"/>
  <c r="I61" i="1"/>
  <c r="G61" i="1"/>
  <c r="F61" i="1"/>
  <c r="E61" i="1"/>
  <c r="D61" i="1"/>
  <c r="C61" i="1"/>
  <c r="K60" i="1"/>
  <c r="I60" i="1"/>
  <c r="G60" i="1"/>
  <c r="F60" i="1"/>
  <c r="E60" i="1"/>
  <c r="D60" i="1"/>
  <c r="C60" i="1"/>
  <c r="K59" i="1"/>
  <c r="I59" i="1"/>
  <c r="G59" i="1"/>
  <c r="F59" i="1"/>
  <c r="E59" i="1"/>
  <c r="D59" i="1"/>
  <c r="C59" i="1"/>
  <c r="K58" i="1"/>
  <c r="I58" i="1"/>
  <c r="G58" i="1"/>
  <c r="F58" i="1"/>
  <c r="E58" i="1"/>
  <c r="D58" i="1"/>
  <c r="C58" i="1"/>
  <c r="K57" i="1"/>
  <c r="I57" i="1"/>
  <c r="G57" i="1"/>
  <c r="F57" i="1"/>
  <c r="E57" i="1"/>
  <c r="D57" i="1"/>
  <c r="C57" i="1"/>
  <c r="K56" i="1"/>
  <c r="I56" i="1"/>
  <c r="G56" i="1"/>
  <c r="F56" i="1"/>
  <c r="E56" i="1"/>
  <c r="D56" i="1"/>
  <c r="C56" i="1"/>
  <c r="K55" i="1"/>
  <c r="I55" i="1"/>
  <c r="G55" i="1"/>
  <c r="F55" i="1"/>
  <c r="E55" i="1"/>
  <c r="D55" i="1"/>
  <c r="C55" i="1"/>
  <c r="K54" i="1"/>
  <c r="I54" i="1"/>
  <c r="G54" i="1"/>
  <c r="F54" i="1"/>
  <c r="E54" i="1"/>
  <c r="D54" i="1"/>
  <c r="C54" i="1"/>
  <c r="K53" i="1"/>
  <c r="I53" i="1"/>
  <c r="G53" i="1"/>
  <c r="F53" i="1"/>
  <c r="E53" i="1"/>
  <c r="D53" i="1"/>
  <c r="C53" i="1"/>
  <c r="K52" i="1"/>
  <c r="I52" i="1"/>
  <c r="G52" i="1"/>
  <c r="F52" i="1"/>
  <c r="E52" i="1"/>
  <c r="D52" i="1"/>
  <c r="C52" i="1"/>
  <c r="K51" i="1"/>
  <c r="I51" i="1"/>
  <c r="G51" i="1"/>
  <c r="F51" i="1"/>
  <c r="E51" i="1"/>
  <c r="D51" i="1"/>
  <c r="C51" i="1"/>
  <c r="K50" i="1"/>
  <c r="I50" i="1"/>
  <c r="G50" i="1"/>
  <c r="F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<sst xmlns="http://schemas.openxmlformats.org/spreadsheetml/2006/main" count="100" uniqueCount="61">
  <si>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</si>
  <si>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</si>
  <si>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</si>
  <si>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Федерация велосипедного спорта Тульской области</t>
  </si>
  <si>
    <t>ПЕРВЕНСТВО РОССИИ</t>
  </si>
  <si>
    <t>по велосипедному спорту</t>
  </si>
  <si>
    <t>ИТОГОВЫЙ ПРОТОКОЛ</t>
  </si>
  <si>
    <t>Трек - Гит с места 500 м</t>
  </si>
  <si>
    <t>ДЕВУШКИ 15-16 ЛЕТ</t>
  </si>
  <si>
    <t>ФИНАЛ</t>
  </si>
  <si>
    <t>МЕСТО ПРОВЕДЕНИЯ: г. Тула</t>
  </si>
  <si>
    <t>НАЧАЛО ГОНКИ:                                                                                                     16:25</t>
  </si>
  <si>
    <t>Номер-код ВРВС: 0090041811С</t>
  </si>
  <si>
    <t>ДАТА ПРОВЕДЕНИЯ: 21 мая 2025 года</t>
  </si>
  <si>
    <t>ОКОНЧАНИЕ ГОНКИ:                                                                                            17:00</t>
  </si>
  <si>
    <t>№ ЕКП 2025: 2008710022034167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</si>
  <si>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</si>
  <si>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</si>
  <si>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</si>
  <si>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 г.Тула</t>
  </si>
  <si>
    <t>ГЛАВНЫЙ СУДЬЯ:</t>
  </si>
  <si>
    <t>О.В.БЕЛОБОРОДОВА (ВК, г.Москва)</t>
  </si>
  <si>
    <t>ПОКРЫТИЕ ТРЕКА: Цемент</t>
  </si>
  <si>
    <t>ГЛАВНЫЙ СЕКРЕТАРЬ:</t>
  </si>
  <si>
    <t>Т.Е.КАБАНОВА (2К, г.Москва)</t>
  </si>
  <si>
    <t>ДЛИНА ТРЕКА: 333 м</t>
  </si>
  <si>
    <t>СУДЬЯ НА ФИНИШЕ:</t>
  </si>
  <si>
    <t>В.Н.ГНИДЕНКО (ВК, г.Тула)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</si>
  <si>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</si>
  <si>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</si>
  <si>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</si>
  <si>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</si>
  <si>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</si>
  <si>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</si>
  <si>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</si>
  <si>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</si>
  <si>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</si>
  <si>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</si>
  <si>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</si>
  <si>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</si>
  <si>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</si>
  <si>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</si>
  <si>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</si>
  <si>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КМС</t>
  </si>
  <si>
    <t>МСМК - 10,70</t>
  </si>
  <si>
    <t>ПОБЕДИТЕЛЬНИЦА ПЕРВЕНСТВА РОССИИ</t>
  </si>
  <si>
    <t>МС -11,20</t>
  </si>
  <si>
    <t>КМС -12,00</t>
  </si>
  <si>
    <t>1 - 12,70</t>
  </si>
  <si>
    <t>2 - 13,50</t>
  </si>
  <si>
    <t>1 сп.р.</t>
  </si>
  <si>
    <t>3 - 14,40</t>
  </si>
  <si>
    <t>1 юн - 15,60</t>
  </si>
  <si>
    <t>2 сп.р.</t>
  </si>
  <si>
    <t>3 сп.р.</t>
  </si>
  <si>
    <t>ПОГОДНЫЕ УСЛОВИЯ</t>
  </si>
  <si>
    <t>Температура: +17</t>
  </si>
  <si>
    <t>Влажность: 54%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</si>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</sst>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:ss.00"/>
    <numFmt numFmtId="165" formatCode="0.0"/>
    <numFmt numFmtId="166" formatCode="0.000"/>
    <numFmt numFmtId="167" formatCode="m:ss.000"/>
    <numFmt numFmtId="168" formatCode="ss.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5" fillId="0" borderId="0"/>
    <xf numFmtId="0" fontId="18" fillId="0" borderId="0"/>
    <xf numFmtId="0" fontId="15" fillId="0" borderId="0"/>
    <xf numFmtId="0" fontId="1" fillId="0" borderId="0"/>
  </cellStyleXfs>
  <cellXfs count="14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47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9" fillId="0" borderId="10" xfId="1" applyFont="1" applyBorder="1" applyAlignment="1">
      <alignment horizontal="left" vertical="center"/>
    </xf>
    <xf numFmtId="47" fontId="10" fillId="0" borderId="10" xfId="1" applyNumberFormat="1" applyFont="1" applyBorder="1" applyAlignment="1">
      <alignment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9" fillId="0" borderId="7" xfId="1" applyFont="1" applyBorder="1" applyAlignment="1">
      <alignment horizontal="left" vertical="center"/>
    </xf>
    <xf numFmtId="47" fontId="10" fillId="0" borderId="7" xfId="1" applyNumberFormat="1" applyFont="1" applyBorder="1" applyAlignment="1">
      <alignment vertical="center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0" borderId="12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vertical="center"/>
    </xf>
    <xf numFmtId="14" fontId="1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right" vertical="center"/>
    </xf>
    <xf numFmtId="0" fontId="12" fillId="0" borderId="15" xfId="1" applyFont="1" applyBorder="1" applyAlignment="1">
      <alignment horizontal="left" vertical="center"/>
    </xf>
    <xf numFmtId="0" fontId="12" fillId="0" borderId="13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14" fontId="13" fillId="0" borderId="0" xfId="1" applyNumberFormat="1" applyFont="1" applyAlignment="1">
      <alignment vertical="center"/>
    </xf>
    <xf numFmtId="0" fontId="1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2" fillId="0" borderId="17" xfId="1" applyFont="1" applyBorder="1" applyAlignment="1">
      <alignment vertical="center"/>
    </xf>
    <xf numFmtId="0" fontId="13" fillId="0" borderId="18" xfId="1" applyFont="1" applyBorder="1" applyAlignment="1">
      <alignment horizontal="center" vertical="center"/>
    </xf>
    <xf numFmtId="0" fontId="13" fillId="0" borderId="18" xfId="1" applyFont="1" applyBorder="1" applyAlignment="1">
      <alignment vertical="center"/>
    </xf>
    <xf numFmtId="14" fontId="13" fillId="0" borderId="18" xfId="1" applyNumberFormat="1" applyFont="1" applyBorder="1" applyAlignment="1">
      <alignment horizontal="right" vertical="center"/>
    </xf>
    <xf numFmtId="164" fontId="12" fillId="0" borderId="19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6" fontId="12" fillId="0" borderId="18" xfId="1" applyNumberFormat="1" applyFont="1" applyBorder="1" applyAlignment="1">
      <alignment vertical="center"/>
    </xf>
    <xf numFmtId="0" fontId="14" fillId="0" borderId="20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47" fontId="13" fillId="0" borderId="0" xfId="1" applyNumberFormat="1" applyFont="1" applyAlignment="1">
      <alignment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 wrapText="1"/>
    </xf>
    <xf numFmtId="14" fontId="12" fillId="2" borderId="22" xfId="2" applyNumberFormat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2" fontId="12" fillId="2" borderId="22" xfId="2" applyNumberFormat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 wrapText="1"/>
    </xf>
    <xf numFmtId="14" fontId="12" fillId="2" borderId="25" xfId="2" applyNumberFormat="1" applyFont="1" applyFill="1" applyBorder="1" applyAlignment="1">
      <alignment horizontal="center" vertical="center" wrapText="1"/>
    </xf>
    <xf numFmtId="47" fontId="12" fillId="2" borderId="25" xfId="2" applyNumberFormat="1" applyFont="1" applyFill="1" applyBorder="1" applyAlignment="1">
      <alignment horizontal="center" vertical="center" wrapText="1"/>
    </xf>
    <xf numFmtId="0" fontId="12" fillId="2" borderId="25" xfId="2" applyFont="1" applyFill="1" applyBorder="1" applyAlignment="1">
      <alignment horizontal="center" vertical="center" wrapText="1"/>
    </xf>
    <xf numFmtId="2" fontId="12" fillId="2" borderId="25" xfId="2" applyNumberFormat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5" xfId="0" applyNumberFormat="1" applyFont="1" applyFill="1" applyBorder="1" applyAlignment="1">
      <alignment vertical="center"/>
    </xf>
    <xf numFmtId="14" fontId="16" fillId="3" borderId="25" xfId="0" applyNumberFormat="1" applyFont="1" applyFill="1" applyBorder="1" applyAlignment="1">
      <alignment horizontal="center" vertical="center"/>
    </xf>
    <xf numFmtId="167" fontId="17" fillId="0" borderId="25" xfId="1" applyNumberFormat="1" applyFont="1" applyBorder="1" applyAlignment="1">
      <alignment horizontal="center" vertical="center" wrapText="1"/>
    </xf>
    <xf numFmtId="168" fontId="17" fillId="0" borderId="25" xfId="3" applyNumberFormat="1" applyFont="1" applyBorder="1" applyAlignment="1">
      <alignment horizontal="center" vertical="center" wrapText="1"/>
    </xf>
    <xf numFmtId="167" fontId="19" fillId="0" borderId="25" xfId="4" applyNumberFormat="1" applyFont="1" applyBorder="1" applyAlignment="1">
      <alignment horizontal="center" vertical="center" wrapText="1"/>
    </xf>
    <xf numFmtId="2" fontId="16" fillId="0" borderId="25" xfId="1" applyNumberFormat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0" fillId="0" borderId="0" xfId="1" applyFont="1" applyAlignment="1">
      <alignment vertical="center"/>
    </xf>
    <xf numFmtId="0" fontId="16" fillId="0" borderId="15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21" fillId="0" borderId="0" xfId="1" applyFont="1" applyAlignment="1">
      <alignment vertical="center"/>
    </xf>
    <xf numFmtId="0" fontId="17" fillId="0" borderId="25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167" fontId="19" fillId="0" borderId="27" xfId="4" applyNumberFormat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9" fillId="2" borderId="29" xfId="1" applyFont="1" applyFill="1" applyBorder="1" applyAlignment="1">
      <alignment horizontal="center" vertical="center"/>
    </xf>
    <xf numFmtId="0" fontId="19" fillId="2" borderId="30" xfId="1" applyFont="1" applyFill="1" applyBorder="1" applyAlignment="1">
      <alignment horizontal="center" vertical="center"/>
    </xf>
    <xf numFmtId="0" fontId="19" fillId="2" borderId="30" xfId="1" applyFont="1" applyFill="1" applyBorder="1" applyAlignment="1">
      <alignment vertical="center"/>
    </xf>
    <xf numFmtId="0" fontId="19" fillId="2" borderId="31" xfId="1" applyFont="1" applyFill="1" applyBorder="1" applyAlignment="1">
      <alignment horizontal="center" vertical="center"/>
    </xf>
    <xf numFmtId="0" fontId="22" fillId="0" borderId="12" xfId="1" applyFont="1" applyBorder="1" applyAlignment="1">
      <alignment vertical="center"/>
    </xf>
    <xf numFmtId="0" fontId="22" fillId="0" borderId="13" xfId="1" applyFont="1" applyBorder="1" applyAlignment="1">
      <alignment horizontal="center" vertical="center"/>
    </xf>
    <xf numFmtId="49" fontId="22" fillId="0" borderId="13" xfId="1" applyNumberFormat="1" applyFont="1" applyBorder="1" applyAlignment="1">
      <alignment horizontal="center" vertical="center"/>
    </xf>
    <xf numFmtId="0" fontId="22" fillId="0" borderId="13" xfId="1" applyFont="1" applyBorder="1" applyAlignment="1">
      <alignment vertical="center"/>
    </xf>
    <xf numFmtId="14" fontId="22" fillId="0" borderId="13" xfId="1" applyNumberFormat="1" applyFont="1" applyBorder="1" applyAlignment="1">
      <alignment horizontal="center" vertical="center"/>
    </xf>
    <xf numFmtId="49" fontId="22" fillId="0" borderId="13" xfId="1" applyNumberFormat="1" applyFont="1" applyBorder="1" applyAlignment="1">
      <alignment horizontal="left" vertical="center"/>
    </xf>
    <xf numFmtId="47" fontId="22" fillId="0" borderId="13" xfId="1" applyNumberFormat="1" applyFont="1" applyBorder="1" applyAlignment="1">
      <alignment horizontal="right" vertical="center"/>
    </xf>
    <xf numFmtId="49" fontId="22" fillId="0" borderId="13" xfId="5" applyNumberFormat="1" applyFont="1" applyBorder="1" applyAlignment="1">
      <alignment vertical="center"/>
    </xf>
    <xf numFmtId="0" fontId="22" fillId="0" borderId="16" xfId="1" applyFont="1" applyBorder="1" applyAlignment="1">
      <alignment horizontal="right" vertical="center"/>
    </xf>
    <xf numFmtId="9" fontId="22" fillId="0" borderId="13" xfId="1" applyNumberFormat="1" applyFont="1" applyBorder="1" applyAlignment="1">
      <alignment horizontal="center" vertical="center"/>
    </xf>
    <xf numFmtId="14" fontId="22" fillId="0" borderId="13" xfId="1" applyNumberFormat="1" applyFont="1" applyBorder="1" applyAlignment="1">
      <alignment vertical="center"/>
    </xf>
    <xf numFmtId="47" fontId="22" fillId="0" borderId="13" xfId="1" applyNumberFormat="1" applyFont="1" applyBorder="1" applyAlignment="1">
      <alignment vertical="center"/>
    </xf>
    <xf numFmtId="0" fontId="22" fillId="0" borderId="16" xfId="1" applyFont="1" applyBorder="1" applyAlignment="1">
      <alignment vertical="center"/>
    </xf>
    <xf numFmtId="0" fontId="19" fillId="2" borderId="12" xfId="1" applyFont="1" applyFill="1" applyBorder="1" applyAlignment="1">
      <alignment vertical="center"/>
    </xf>
    <xf numFmtId="0" fontId="19" fillId="2" borderId="13" xfId="1" applyFont="1" applyFill="1" applyBorder="1" applyAlignment="1">
      <alignment vertical="center"/>
    </xf>
    <xf numFmtId="0" fontId="19" fillId="2" borderId="13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10" xfId="1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47" fontId="22" fillId="0" borderId="0" xfId="1" applyNumberFormat="1" applyFont="1" applyAlignment="1">
      <alignment vertical="center"/>
    </xf>
    <xf numFmtId="0" fontId="19" fillId="0" borderId="11" xfId="1" applyFont="1" applyBorder="1" applyAlignment="1">
      <alignment horizontal="center" vertical="center"/>
    </xf>
    <xf numFmtId="47" fontId="19" fillId="0" borderId="0" xfId="1" applyNumberFormat="1" applyFont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14" fontId="22" fillId="0" borderId="0" xfId="1" applyNumberFormat="1" applyFont="1" applyAlignment="1">
      <alignment horizontal="center" vertical="center"/>
    </xf>
    <xf numFmtId="47" fontId="22" fillId="0" borderId="0" xfId="1" applyNumberFormat="1" applyFont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2" fillId="0" borderId="17" xfId="1" applyFont="1" applyBorder="1" applyAlignment="1">
      <alignment vertical="center"/>
    </xf>
    <xf numFmtId="0" fontId="22" fillId="0" borderId="18" xfId="1" applyFont="1" applyBorder="1" applyAlignment="1">
      <alignment vertical="center"/>
    </xf>
    <xf numFmtId="0" fontId="22" fillId="0" borderId="18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14" fontId="22" fillId="0" borderId="0" xfId="1" applyNumberFormat="1" applyFont="1" applyAlignment="1">
      <alignment vertical="center"/>
    </xf>
  </cellXfs>
  <cellStyles count="6">
    <cellStyle name="Обычный" xfId="0" builtinId="0"/>
    <cellStyle name="Обычный 2 2" xfId="5"/>
    <cellStyle name="Обычный 3" xfId="1"/>
    <cellStyle name="Обычный 5" xfId="3"/>
    <cellStyle name="Обычный_ID4938_RS_1" xfId="4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2374900</xdr:colOff>
      <xdr:row>72</xdr:row>
      <xdr:rowOff>0</xdr:rowOff>
    </xdr:from>
    <xdr:to>
      <xdr:col>6</xdr:col>
      <xdr:colOff>3736454</xdr:colOff>
      <xdr:row>73</xdr:row>
      <xdr:rowOff>286563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0450" y="20332700"/>
          <a:ext cx="1361554" cy="585013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2076450</xdr:colOff>
      <xdr:row>71</xdr:row>
      <xdr:rowOff>222250</xdr:rowOff>
    </xdr:from>
    <xdr:to>
      <xdr:col>3</xdr:col>
      <xdr:colOff>3515231</xdr:colOff>
      <xdr:row>73</xdr:row>
      <xdr:rowOff>246689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9550" y="20256500"/>
          <a:ext cx="1438781" cy="621339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533398</xdr:colOff>
      <xdr:row>0</xdr:row>
      <xdr:rowOff>318404</xdr:rowOff>
    </xdr:from>
    <xdr:to>
      <xdr:col>2</xdr:col>
      <xdr:colOff>12699</xdr:colOff>
      <xdr:row>4</xdr:row>
      <xdr:rowOff>95250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8" y="318404"/>
          <a:ext cx="965201" cy="1300846"/>
        </a:xfrm>
        <a:prstGeom prst="rect">
          <a:avLst/>
        </a:prstGeom>
      </xdr:spPr>
    </xdr:pic>
    <xdr:clientData/>
  </xdr:twoCellAnchor>
  <xdr:twoCellAnchor editAs="oneCell">
    <xdr:from>
      <xdr:col>2</xdr:col>
      <xdr:colOff>292472</xdr:colOff>
      <xdr:row>1</xdr:row>
      <xdr:rowOff>80770</xdr:rowOff>
    </xdr:from>
    <xdr:to>
      <xdr:col>3</xdr:col>
      <xdr:colOff>158750</xdr:colOff>
      <xdr:row>4</xdr:row>
      <xdr:rowOff>44450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372" y="461770"/>
          <a:ext cx="1593478" cy="1106680"/>
        </a:xfrm>
        <a:prstGeom prst="rect">
          <a:avLst/>
        </a:prstGeom>
      </xdr:spPr>
    </xdr:pic>
    <xdr:clientData/>
  </xdr:twoCellAnchor>
  <xdr:twoCellAnchor editAs="oneCell">
    <xdr:from>
      <xdr:col>11</xdr:col>
      <xdr:colOff>1054100</xdr:colOff>
      <xdr:row>0</xdr:row>
      <xdr:rowOff>42996</xdr:rowOff>
    </xdr:from>
    <xdr:to>
      <xdr:col>12</xdr:col>
      <xdr:colOff>533400</xdr:colOff>
      <xdr:row>4</xdr:row>
      <xdr:rowOff>70223</xdr:rowOff>
    </xdr:to>
    <xdr:pic>
      <xdr:nvPicPr>
        <xdr:cNvPr id="6" name="Picture 55">
          <a:extLst>
            <a:ext uri="{FF2B5EF4-FFF2-40B4-BE49-F238E27FC236}">
              <a16:creationId xmlns="" xmlns:a16="http://schemas.microsoft.com/office/drawing/2014/main" id="{EB7783C4-BE8D-4454-9D72-BA6BE21E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0" y="42996"/>
          <a:ext cx="1041400" cy="1551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71</xdr:row>
      <xdr:rowOff>63500</xdr:rowOff>
    </xdr:from>
    <xdr:to>
      <xdr:col>11</xdr:col>
      <xdr:colOff>306916</xdr:colOff>
      <xdr:row>73</xdr:row>
      <xdr:rowOff>215106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9500" y="20097750"/>
          <a:ext cx="1665816" cy="7485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3;&#1054;&#1053;&#1050;&#1048;%20&#1090;&#1077;&#1093;&#1085;&#1080;&#1095;&#1077;&#1089;&#1082;&#1080;&#1077;%20&#1080;%20&#1087;&#1088;&#1086;&#1075;&#1088;&#1072;&#1084;&#1084;&#1072;/&#1058;&#1091;&#1083;&#1072;%2020-24%20&#1084;&#1072;&#1103;%202025/&#1055;&#1056;%20&#1042;&#1057;%20&#1056;&#1057;%20&#1058;&#1091;&#1083;&#1072;%2020-24%20&#1084;&#1072;&#1103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астников ПР"/>
      <sheetName val="Список участников ВС"/>
      <sheetName val="Список участников РС"/>
      <sheetName val="ПР 3км парами девушки квал"/>
      <sheetName val="ЧР 1000мсх Жен Сумма этапов"/>
      <sheetName val="ЧР 1000мсх Муж Сумма этапов "/>
      <sheetName val="ПР 3км парами девушки ФИНАЛ"/>
      <sheetName val="ПР 3км парами юноши квал "/>
      <sheetName val="ПР 3км парами юноши ФИНАЛ"/>
      <sheetName val="РС Скретч дев квал 1"/>
      <sheetName val="РС Скретч юноши квал 1"/>
      <sheetName val="Гит 500 юн"/>
      <sheetName val="Гит 500 дев"/>
      <sheetName val="ВС Гит с ходу 200 м Жен"/>
      <sheetName val="ВС Спринт ДЕВ "/>
      <sheetName val="ВС Спринт Итог ДЕВ "/>
      <sheetName val="РС Гит с ходу 200 м ДЕВ "/>
      <sheetName val="РС Спринт ДЕВ"/>
      <sheetName val="РС Спринт Итог ДЕВ"/>
      <sheetName val="ВС Гит с ходу 200 м Муж"/>
      <sheetName val="ВС Спринт ЮН"/>
      <sheetName val="ВС Спринт Итог ЮН"/>
      <sheetName val="РС Гит с ходу 200 м ЮН"/>
      <sheetName val="РС Спринт ЮН."/>
      <sheetName val="РС Спринт ЮН"/>
      <sheetName val="РС Спринт Итог ЮН "/>
      <sheetName val="Гит с ходу 200 м юн-ры"/>
      <sheetName val="Гит с ходу 200 м юн-ки"/>
      <sheetName val="ПР ГР.гонка ЮН"/>
      <sheetName val="ПР ГР.гонка ДЕВ"/>
      <sheetName val="ВС ДЕВ 15-16 КЕЙРИН СЕТКА"/>
      <sheetName val="ВС Жен Кейрин "/>
      <sheetName val="ВС ЮН 15-16 КЕЙРИН СЕТКА"/>
      <sheetName val="ВС Муж Кейрин  "/>
      <sheetName val="рс ГР.гонка ЮН (2)"/>
      <sheetName val="рс ГР.гонка ДЕВ (2)"/>
      <sheetName val="ком.спринт юн"/>
      <sheetName val="ком.спринт дев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ки 19-2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</sheetNames>
    <sheetDataSet>
      <sheetData sheetId="0">
        <row r="1">
          <cell r="A1">
            <v>1</v>
          </cell>
          <cell r="B1" t="str">
            <v>101 274 308 03</v>
          </cell>
          <cell r="C1" t="str">
            <v>ПРОКОПЕНКО Владислав Евгеньевич</v>
          </cell>
          <cell r="D1">
            <v>39875</v>
          </cell>
          <cell r="E1" t="str">
            <v>КМС</v>
          </cell>
          <cell r="F1" t="str">
            <v>Ростовская область</v>
          </cell>
        </row>
        <row r="3">
          <cell r="A3">
            <v>3</v>
          </cell>
          <cell r="B3" t="str">
            <v>101 495 329 58</v>
          </cell>
          <cell r="C3" t="str">
            <v>РЕПНИКОВ Пётр Сергеевич</v>
          </cell>
          <cell r="D3">
            <v>40150</v>
          </cell>
          <cell r="E3" t="str">
            <v>1 сп.р.</v>
          </cell>
          <cell r="F3" t="str">
            <v>Ростовская область</v>
          </cell>
        </row>
        <row r="4">
          <cell r="A4">
            <v>4</v>
          </cell>
          <cell r="B4" t="str">
            <v>101 549 436 39</v>
          </cell>
          <cell r="C4" t="str">
            <v>АНОХИН Максим Владиславович</v>
          </cell>
          <cell r="D4">
            <v>40569</v>
          </cell>
          <cell r="E4" t="str">
            <v>1 сп.р.</v>
          </cell>
          <cell r="F4" t="str">
            <v>Ростовская область</v>
          </cell>
        </row>
        <row r="5">
          <cell r="A5">
            <v>5</v>
          </cell>
          <cell r="B5" t="str">
            <v>101 491 488 00</v>
          </cell>
          <cell r="C5" t="str">
            <v>ПОДСТРЕШНИЙ Дмитрий Сергеевич</v>
          </cell>
          <cell r="D5">
            <v>40376</v>
          </cell>
          <cell r="E5" t="str">
            <v>1 сп.р.</v>
          </cell>
          <cell r="F5" t="str">
            <v>Ростовская область</v>
          </cell>
        </row>
        <row r="6">
          <cell r="A6">
            <v>6</v>
          </cell>
          <cell r="B6" t="str">
            <v>101 440 983 32</v>
          </cell>
          <cell r="C6" t="str">
            <v>ЧЕРВОННЫЙ Илья Максимович</v>
          </cell>
          <cell r="D6">
            <v>40320</v>
          </cell>
          <cell r="E6" t="str">
            <v>КМС</v>
          </cell>
          <cell r="F6" t="str">
            <v>Ростовская область</v>
          </cell>
        </row>
        <row r="7">
          <cell r="A7">
            <v>7</v>
          </cell>
          <cell r="B7" t="str">
            <v>101 495 261 87</v>
          </cell>
          <cell r="C7" t="str">
            <v>РЕПИН Даниил Алексеевич</v>
          </cell>
          <cell r="D7">
            <v>40515</v>
          </cell>
          <cell r="E7" t="str">
            <v>1 сп.р.</v>
          </cell>
          <cell r="F7" t="str">
            <v>Ростовская область</v>
          </cell>
        </row>
        <row r="8">
          <cell r="A8">
            <v>8</v>
          </cell>
          <cell r="B8" t="str">
            <v>101 421 642 91</v>
          </cell>
          <cell r="C8" t="str">
            <v>АПРЕЛОВ Константин Александрович</v>
          </cell>
          <cell r="D8">
            <v>40412</v>
          </cell>
          <cell r="E8" t="str">
            <v>2 сп.р.</v>
          </cell>
          <cell r="F8" t="str">
            <v>Тульская область</v>
          </cell>
        </row>
        <row r="9">
          <cell r="A9">
            <v>9</v>
          </cell>
          <cell r="B9" t="str">
            <v>101 507 606 16</v>
          </cell>
          <cell r="C9" t="str">
            <v xml:space="preserve">ЛОГИНОВ Ярослав </v>
          </cell>
          <cell r="D9">
            <v>39974</v>
          </cell>
          <cell r="E9" t="str">
            <v>1 сп.р.</v>
          </cell>
          <cell r="F9" t="str">
            <v>Тульская область</v>
          </cell>
        </row>
        <row r="10">
          <cell r="A10">
            <v>10</v>
          </cell>
          <cell r="B10" t="str">
            <v>101 620 861 72</v>
          </cell>
          <cell r="C10" t="str">
            <v>КУЗНЕЦОВ Максим Алексеевич</v>
          </cell>
          <cell r="D10">
            <v>40219</v>
          </cell>
          <cell r="E10" t="str">
            <v>2 сп.р.</v>
          </cell>
          <cell r="F10" t="str">
            <v>Тульская область</v>
          </cell>
        </row>
        <row r="11">
          <cell r="A11">
            <v>11</v>
          </cell>
          <cell r="B11" t="str">
            <v>101 426 048 35</v>
          </cell>
          <cell r="C11" t="str">
            <v>СТЕПАНОВ Тимур Алексеевич</v>
          </cell>
          <cell r="D11">
            <v>39988</v>
          </cell>
          <cell r="E11" t="str">
            <v>1 сп.р.</v>
          </cell>
          <cell r="F11" t="str">
            <v>Тульская область</v>
          </cell>
        </row>
        <row r="12">
          <cell r="A12">
            <v>12</v>
          </cell>
          <cell r="B12" t="str">
            <v>101 419 826 21</v>
          </cell>
          <cell r="C12" t="str">
            <v>МИХАЙЛОВ Илья Максимович</v>
          </cell>
          <cell r="D12">
            <v>40030</v>
          </cell>
          <cell r="E12" t="str">
            <v>1 сп.р.</v>
          </cell>
          <cell r="F12" t="str">
            <v>Тульская область</v>
          </cell>
        </row>
        <row r="13">
          <cell r="A13">
            <v>13</v>
          </cell>
          <cell r="B13" t="str">
            <v>101 419 931 29</v>
          </cell>
          <cell r="C13" t="str">
            <v>ГОНЧАР Константин Александрович</v>
          </cell>
          <cell r="D13">
            <v>40083</v>
          </cell>
          <cell r="E13" t="str">
            <v>1 сп.р.</v>
          </cell>
          <cell r="F13" t="str">
            <v>Тульская область</v>
          </cell>
        </row>
        <row r="14">
          <cell r="A14">
            <v>14</v>
          </cell>
          <cell r="B14" t="str">
            <v>101 424 053 77</v>
          </cell>
          <cell r="C14" t="str">
            <v>КАЗАКОВ Владислав Андреевич</v>
          </cell>
          <cell r="D14">
            <v>40085</v>
          </cell>
          <cell r="E14" t="str">
            <v>КМС</v>
          </cell>
          <cell r="F14" t="str">
            <v>Тульская область</v>
          </cell>
        </row>
        <row r="15">
          <cell r="A15">
            <v>15</v>
          </cell>
          <cell r="B15" t="str">
            <v>101 110 582 13</v>
          </cell>
          <cell r="C15" t="str">
            <v>КОЗЛОВ Матвей Олегович</v>
          </cell>
          <cell r="D15">
            <v>40096</v>
          </cell>
          <cell r="E15" t="str">
            <v>1 сп.р.</v>
          </cell>
          <cell r="F15" t="str">
            <v>Тульская область</v>
          </cell>
        </row>
        <row r="16">
          <cell r="A16">
            <v>16</v>
          </cell>
          <cell r="B16" t="str">
            <v>дог №52754</v>
          </cell>
          <cell r="C16" t="str">
            <v>СУХОВ Андрей Максимович</v>
          </cell>
          <cell r="D16">
            <v>40110</v>
          </cell>
          <cell r="E16" t="str">
            <v>1 сп.р.</v>
          </cell>
          <cell r="F16" t="str">
            <v>Тульская область</v>
          </cell>
        </row>
        <row r="17">
          <cell r="A17">
            <v>17</v>
          </cell>
          <cell r="B17" t="str">
            <v>101 639 766 62</v>
          </cell>
          <cell r="C17" t="str">
            <v>КОРНЕЕВ Арсений Алексеевич</v>
          </cell>
          <cell r="D17">
            <v>40129</v>
          </cell>
          <cell r="E17" t="str">
            <v>2 сп.р.</v>
          </cell>
          <cell r="F17" t="str">
            <v>Тульская область</v>
          </cell>
        </row>
        <row r="18">
          <cell r="A18">
            <v>18</v>
          </cell>
          <cell r="B18" t="str">
            <v>дог №52780</v>
          </cell>
          <cell r="C18" t="str">
            <v>КОЛОВЕРОВ Михаил Максимович</v>
          </cell>
          <cell r="D18">
            <v>40137</v>
          </cell>
          <cell r="E18" t="str">
            <v>1 сп.р.</v>
          </cell>
          <cell r="F18" t="str">
            <v>Тульская область</v>
          </cell>
        </row>
        <row r="19">
          <cell r="A19">
            <v>19</v>
          </cell>
          <cell r="B19" t="str">
            <v>101 424 239 69</v>
          </cell>
          <cell r="C19" t="str">
            <v>ЗУЙКОВ Никита Алексеевич</v>
          </cell>
          <cell r="D19">
            <v>40255</v>
          </cell>
          <cell r="E19" t="str">
            <v>3 сп.р.</v>
          </cell>
          <cell r="F19" t="str">
            <v>Тульская область</v>
          </cell>
        </row>
        <row r="20">
          <cell r="A20">
            <v>20</v>
          </cell>
          <cell r="B20" t="str">
            <v>101 425 309 72</v>
          </cell>
          <cell r="C20" t="str">
            <v>ЛЁВИН Глеб Григорьевич</v>
          </cell>
          <cell r="D20">
            <v>40330</v>
          </cell>
          <cell r="E20" t="str">
            <v>2 сп.р.</v>
          </cell>
          <cell r="F20" t="str">
            <v>Тульская область</v>
          </cell>
        </row>
        <row r="21">
          <cell r="A21">
            <v>21</v>
          </cell>
          <cell r="B21" t="str">
            <v>дог №52770</v>
          </cell>
          <cell r="C21" t="str">
            <v>ХИЛЬКОВИЧ Семен Сергеевич</v>
          </cell>
          <cell r="D21">
            <v>40341</v>
          </cell>
          <cell r="E21" t="str">
            <v>2 сп.р.</v>
          </cell>
          <cell r="F21" t="str">
            <v>Тульская область</v>
          </cell>
        </row>
        <row r="22">
          <cell r="A22">
            <v>22</v>
          </cell>
          <cell r="B22" t="str">
            <v>дог №52826</v>
          </cell>
          <cell r="C22" t="str">
            <v>СНЕГИРЕВ Мирослав Романович</v>
          </cell>
          <cell r="D22">
            <v>40351</v>
          </cell>
          <cell r="E22" t="str">
            <v>3 сп.р.</v>
          </cell>
          <cell r="F22" t="str">
            <v>Тульская область</v>
          </cell>
        </row>
        <row r="23">
          <cell r="A23">
            <v>23</v>
          </cell>
          <cell r="B23" t="str">
            <v>101 546 251 55</v>
          </cell>
          <cell r="C23" t="str">
            <v>ТЕМЛЯКОВ Михаил Владимирович</v>
          </cell>
          <cell r="D23">
            <v>40415</v>
          </cell>
          <cell r="E23" t="str">
            <v>3 сп.р.</v>
          </cell>
          <cell r="F23" t="str">
            <v>Тульская область</v>
          </cell>
        </row>
        <row r="24">
          <cell r="A24">
            <v>24</v>
          </cell>
          <cell r="B24" t="str">
            <v>дог №52821</v>
          </cell>
          <cell r="C24" t="str">
            <v>БОРДОНОС Ярослав Дмитриевич</v>
          </cell>
          <cell r="D24">
            <v>40427</v>
          </cell>
          <cell r="E24" t="str">
            <v>1 сп.р.</v>
          </cell>
          <cell r="F24" t="str">
            <v>Тульская область</v>
          </cell>
        </row>
        <row r="25">
          <cell r="A25">
            <v>25</v>
          </cell>
          <cell r="B25" t="str">
            <v>дог №52804</v>
          </cell>
          <cell r="C25" t="str">
            <v>СОБОЛЕВ Михаил Ильич</v>
          </cell>
          <cell r="D25">
            <v>40482</v>
          </cell>
          <cell r="E25" t="str">
            <v>3 сп.р.</v>
          </cell>
          <cell r="F25" t="str">
            <v>Тульская область</v>
          </cell>
        </row>
        <row r="26">
          <cell r="A26">
            <v>26</v>
          </cell>
          <cell r="B26" t="str">
            <v>101 424 054 78</v>
          </cell>
          <cell r="C26" t="str">
            <v>КУДРЯВЦЕВ Иван Федорович</v>
          </cell>
          <cell r="D26">
            <v>40531</v>
          </cell>
          <cell r="E26" t="str">
            <v>2 сп.р.</v>
          </cell>
          <cell r="F26" t="str">
            <v>Тульская область</v>
          </cell>
        </row>
        <row r="27">
          <cell r="A27">
            <v>27</v>
          </cell>
          <cell r="B27" t="str">
            <v>101 638 538 95</v>
          </cell>
          <cell r="C27" t="str">
            <v>ВОРОНИН Матвей Сергеевич</v>
          </cell>
          <cell r="D27">
            <v>40557</v>
          </cell>
          <cell r="E27" t="str">
            <v>2 сп.р.</v>
          </cell>
          <cell r="F27" t="str">
            <v>Тульская область</v>
          </cell>
        </row>
        <row r="28">
          <cell r="A28">
            <v>28</v>
          </cell>
          <cell r="C28" t="str">
            <v>ФРАНЦЕВ Никита Максимович</v>
          </cell>
          <cell r="D28">
            <v>40560</v>
          </cell>
          <cell r="E28" t="str">
            <v>3 сп.р.</v>
          </cell>
          <cell r="F28" t="str">
            <v>Тульская область</v>
          </cell>
        </row>
        <row r="29">
          <cell r="A29">
            <v>29</v>
          </cell>
          <cell r="B29" t="str">
            <v>101 519 537 16</v>
          </cell>
          <cell r="C29" t="str">
            <v>КУЗНЕЦОВ Григорий Дмитриевич</v>
          </cell>
          <cell r="D29">
            <v>40562</v>
          </cell>
          <cell r="E29" t="str">
            <v>2 сп.р.</v>
          </cell>
          <cell r="F29" t="str">
            <v>Тульская область</v>
          </cell>
        </row>
        <row r="30">
          <cell r="A30">
            <v>30</v>
          </cell>
          <cell r="C30" t="str">
            <v>ПРОСТЯНКИН Сергей Игоревич</v>
          </cell>
          <cell r="D30">
            <v>40730</v>
          </cell>
          <cell r="E30" t="str">
            <v>3 сп.р.</v>
          </cell>
          <cell r="F30" t="str">
            <v>Тульская область</v>
          </cell>
        </row>
        <row r="31">
          <cell r="A31">
            <v>31</v>
          </cell>
          <cell r="B31" t="str">
            <v>101 503 863 56</v>
          </cell>
          <cell r="C31" t="str">
            <v>ПЕЧЕНКИН Леонид Вячеславович</v>
          </cell>
          <cell r="D31">
            <v>40751</v>
          </cell>
          <cell r="E31" t="str">
            <v>3 сп.р.</v>
          </cell>
          <cell r="F31" t="str">
            <v>Тульская область</v>
          </cell>
        </row>
        <row r="32">
          <cell r="A32">
            <v>32</v>
          </cell>
          <cell r="C32" t="str">
            <v>ШАРОНОВ Арсений Кирилович</v>
          </cell>
          <cell r="D32">
            <v>40770</v>
          </cell>
          <cell r="E32" t="str">
            <v>3 сп.р.</v>
          </cell>
          <cell r="F32" t="str">
            <v>Тульская область</v>
          </cell>
        </row>
        <row r="33">
          <cell r="A33">
            <v>33</v>
          </cell>
          <cell r="B33" t="str">
            <v>101 506 956 45</v>
          </cell>
          <cell r="C33" t="str">
            <v>ГРИГОРЬЕВ Сергей Андреевич</v>
          </cell>
          <cell r="D33">
            <v>40795</v>
          </cell>
          <cell r="E33" t="str">
            <v>3 сп.р.</v>
          </cell>
          <cell r="F33" t="str">
            <v>Тульская область</v>
          </cell>
        </row>
        <row r="34">
          <cell r="A34">
            <v>34</v>
          </cell>
          <cell r="B34" t="str">
            <v>101 531 918 78</v>
          </cell>
          <cell r="C34" t="str">
            <v>ХУДИК Никита Станиславович</v>
          </cell>
          <cell r="D34">
            <v>40839</v>
          </cell>
          <cell r="E34" t="str">
            <v>3 сп.р.</v>
          </cell>
          <cell r="F34" t="str">
            <v>Тульская область</v>
          </cell>
        </row>
        <row r="35">
          <cell r="A35">
            <v>35</v>
          </cell>
          <cell r="C35" t="str">
            <v>ВАСИН Иван Сергеевич</v>
          </cell>
          <cell r="D35">
            <v>40843</v>
          </cell>
          <cell r="E35" t="str">
            <v>3 сп.р.</v>
          </cell>
          <cell r="F35" t="str">
            <v>Тульская область</v>
          </cell>
        </row>
        <row r="36">
          <cell r="A36">
            <v>36</v>
          </cell>
          <cell r="B36" t="str">
            <v>101 533 165 64</v>
          </cell>
          <cell r="C36" t="str">
            <v>САННИКОВ Арсений Артемович</v>
          </cell>
          <cell r="D36">
            <v>40906</v>
          </cell>
          <cell r="E36" t="str">
            <v>3 сп.р.</v>
          </cell>
          <cell r="F36" t="str">
            <v>Тульская область</v>
          </cell>
        </row>
        <row r="37">
          <cell r="A37">
            <v>37</v>
          </cell>
          <cell r="B37" t="str">
            <v>101 643 183 84</v>
          </cell>
          <cell r="C37" t="str">
            <v>ШАПОВАЛОВ Вячеслав Сергеевич</v>
          </cell>
          <cell r="D37">
            <v>40932</v>
          </cell>
          <cell r="E37" t="str">
            <v>3 сп.р.</v>
          </cell>
          <cell r="F37" t="str">
            <v>Тульская область</v>
          </cell>
        </row>
        <row r="38">
          <cell r="A38">
            <v>38</v>
          </cell>
          <cell r="C38" t="str">
            <v>РОМАНОВ Артур Романович</v>
          </cell>
          <cell r="D38">
            <v>41019</v>
          </cell>
          <cell r="E38" t="str">
            <v>3 сп.р.</v>
          </cell>
          <cell r="F38" t="str">
            <v>Тульская область</v>
          </cell>
        </row>
        <row r="39">
          <cell r="A39">
            <v>39</v>
          </cell>
          <cell r="B39" t="str">
            <v>101 641 339 83</v>
          </cell>
          <cell r="C39" t="str">
            <v>ЧУРЮКИН Кирилл Деисович</v>
          </cell>
          <cell r="D39">
            <v>41083</v>
          </cell>
          <cell r="E39" t="str">
            <v>3 сп.р.</v>
          </cell>
          <cell r="F39" t="str">
            <v>Тульская область</v>
          </cell>
        </row>
        <row r="40">
          <cell r="A40">
            <v>40</v>
          </cell>
          <cell r="B40" t="str">
            <v>101 336 051 54</v>
          </cell>
          <cell r="C40" t="str">
            <v>САМОЙЛОВ Артем Юрьевич</v>
          </cell>
          <cell r="D40">
            <v>39864</v>
          </cell>
          <cell r="E40" t="str">
            <v>КМС</v>
          </cell>
          <cell r="F40" t="str">
            <v>Тульская область</v>
          </cell>
        </row>
        <row r="41">
          <cell r="A41">
            <v>41</v>
          </cell>
          <cell r="B41" t="str">
            <v>101 520 433 39</v>
          </cell>
          <cell r="C41" t="str">
            <v>СМОЛЯК Ярослав Витальевич</v>
          </cell>
          <cell r="D41">
            <v>40165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 t="str">
            <v>101 423 350 53</v>
          </cell>
          <cell r="C42" t="str">
            <v>ГРЯЗНОВ Александр Максимович</v>
          </cell>
          <cell r="D42">
            <v>40353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 t="str">
            <v>101 424 243 73</v>
          </cell>
          <cell r="C43" t="str">
            <v>КОМЛЕВ Тимофей Максимович</v>
          </cell>
          <cell r="D43">
            <v>40331</v>
          </cell>
          <cell r="E43" t="str">
            <v>3 сп.р.</v>
          </cell>
          <cell r="F43" t="str">
            <v>Москва</v>
          </cell>
        </row>
        <row r="44">
          <cell r="A44">
            <v>44</v>
          </cell>
          <cell r="B44" t="str">
            <v>101 516 031 02</v>
          </cell>
          <cell r="C44" t="str">
            <v>КРЮЧКОВ Федор Владимирович</v>
          </cell>
          <cell r="D44">
            <v>40423</v>
          </cell>
          <cell r="E44" t="str">
            <v>1 сп.р.</v>
          </cell>
          <cell r="F44" t="str">
            <v>Москва</v>
          </cell>
        </row>
        <row r="45">
          <cell r="A45">
            <v>45</v>
          </cell>
          <cell r="B45" t="str">
            <v>101 425 311 74</v>
          </cell>
          <cell r="C45" t="str">
            <v>ШАШКОВ Андрей Дмитриевич</v>
          </cell>
          <cell r="D45">
            <v>40425</v>
          </cell>
          <cell r="E45" t="str">
            <v>1 сп.р.</v>
          </cell>
          <cell r="F45" t="str">
            <v>Москва</v>
          </cell>
        </row>
        <row r="46">
          <cell r="A46">
            <v>46</v>
          </cell>
          <cell r="B46" t="str">
            <v>101 428 051 01</v>
          </cell>
          <cell r="C46" t="str">
            <v>ШУКУРОВ Данил Ильдарович</v>
          </cell>
          <cell r="D46">
            <v>40299</v>
          </cell>
          <cell r="E46" t="str">
            <v>2 сп.р.</v>
          </cell>
          <cell r="F46" t="str">
            <v>Москва</v>
          </cell>
        </row>
        <row r="47">
          <cell r="A47">
            <v>47</v>
          </cell>
          <cell r="B47" t="str">
            <v>101 391 860 88</v>
          </cell>
          <cell r="C47" t="str">
            <v>АНЦИФЕРОВ Евгений Андреевич</v>
          </cell>
          <cell r="D47">
            <v>40519</v>
          </cell>
          <cell r="E47" t="str">
            <v>1 сп.р.</v>
          </cell>
          <cell r="F47" t="str">
            <v>Москва</v>
          </cell>
        </row>
        <row r="48">
          <cell r="A48">
            <v>48</v>
          </cell>
          <cell r="B48" t="str">
            <v>101 495 326 55</v>
          </cell>
          <cell r="C48" t="str">
            <v>АРНАУТОВ Игорь Евгеньевич</v>
          </cell>
          <cell r="D48">
            <v>40366</v>
          </cell>
          <cell r="E48" t="str">
            <v>2 сп.р.</v>
          </cell>
          <cell r="F48" t="str">
            <v>Москва</v>
          </cell>
        </row>
        <row r="49">
          <cell r="A49">
            <v>49</v>
          </cell>
          <cell r="B49" t="str">
            <v>101 513 418 08</v>
          </cell>
          <cell r="C49" t="str">
            <v>БАКИРОВ Данис Равильевич</v>
          </cell>
          <cell r="D49">
            <v>40289</v>
          </cell>
          <cell r="E49" t="str">
            <v>3 сп.р.</v>
          </cell>
          <cell r="F49" t="str">
            <v>Москва</v>
          </cell>
        </row>
        <row r="50">
          <cell r="A50">
            <v>50</v>
          </cell>
          <cell r="B50" t="str">
            <v>101 500 482 70</v>
          </cell>
          <cell r="C50" t="str">
            <v>БЕРЕСТ Сергей Николаевич</v>
          </cell>
          <cell r="D50">
            <v>40176</v>
          </cell>
          <cell r="E50" t="str">
            <v>2 сп.р.</v>
          </cell>
          <cell r="F50" t="str">
            <v>Москва</v>
          </cell>
        </row>
        <row r="51">
          <cell r="A51">
            <v>51</v>
          </cell>
          <cell r="B51" t="str">
            <v>101 373 810 80</v>
          </cell>
          <cell r="C51" t="str">
            <v>БЕЛОЗЕРЦЕВ Александр Викторович</v>
          </cell>
          <cell r="D51">
            <v>40518</v>
          </cell>
          <cell r="E51" t="str">
            <v>2 сп.р.</v>
          </cell>
          <cell r="F51" t="e">
            <v>#NAME?</v>
          </cell>
        </row>
        <row r="52">
          <cell r="A52">
            <v>52</v>
          </cell>
          <cell r="B52" t="str">
            <v>101 299 028 85</v>
          </cell>
          <cell r="C52" t="str">
            <v>БОРТНИК Степан Алексеевич</v>
          </cell>
          <cell r="D52">
            <v>40113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 t="str">
            <v>101 489 513 62</v>
          </cell>
          <cell r="C53" t="str">
            <v>ВАСЮТИН Дмитрий Николаевич</v>
          </cell>
          <cell r="D53">
            <v>40515</v>
          </cell>
          <cell r="E53" t="str">
            <v>3 сп.р.</v>
          </cell>
          <cell r="F53" t="str">
            <v>Москва</v>
          </cell>
        </row>
        <row r="54">
          <cell r="A54">
            <v>54</v>
          </cell>
          <cell r="B54" t="str">
            <v>101 391 753 78</v>
          </cell>
          <cell r="C54" t="str">
            <v>ГАММЕРШМИДТ Антон Александрович</v>
          </cell>
          <cell r="D54">
            <v>39878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 t="str">
            <v>101 515 302 49</v>
          </cell>
          <cell r="C55" t="str">
            <v>ГАЗИЗОВ Тимур Алексеевич</v>
          </cell>
          <cell r="D55">
            <v>40211</v>
          </cell>
          <cell r="E55" t="str">
            <v>1 сп.р.</v>
          </cell>
          <cell r="F55" t="str">
            <v>Москва</v>
          </cell>
        </row>
        <row r="56">
          <cell r="A56">
            <v>56</v>
          </cell>
          <cell r="B56" t="str">
            <v>101 424 052 76</v>
          </cell>
          <cell r="C56" t="str">
            <v>ГОРБЫЛЕВ Егор Андреевич</v>
          </cell>
          <cell r="D56">
            <v>40297</v>
          </cell>
          <cell r="E56" t="str">
            <v>1 сп.р.</v>
          </cell>
          <cell r="F56" t="str">
            <v>Москва</v>
          </cell>
        </row>
        <row r="57">
          <cell r="A57">
            <v>57</v>
          </cell>
          <cell r="B57" t="str">
            <v>101 373 709 76</v>
          </cell>
          <cell r="C57" t="str">
            <v>ИЗОТОВ Алексей Павлович</v>
          </cell>
          <cell r="D57">
            <v>40449</v>
          </cell>
          <cell r="E57" t="str">
            <v>3 сп.р.</v>
          </cell>
          <cell r="F57" t="str">
            <v>Москва</v>
          </cell>
        </row>
        <row r="58">
          <cell r="A58">
            <v>58</v>
          </cell>
          <cell r="B58" t="str">
            <v>101 395 286 22</v>
          </cell>
          <cell r="C58" t="str">
            <v>КВАРТЮК Дмитрий Алексеевич</v>
          </cell>
          <cell r="D58">
            <v>40514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 t="str">
            <v>101 301 124 47</v>
          </cell>
          <cell r="C59" t="str">
            <v>КУРТАКОВ Владимир Алексеевич</v>
          </cell>
          <cell r="D59">
            <v>40267</v>
          </cell>
          <cell r="E59" t="str">
            <v>1 сп.р.</v>
          </cell>
          <cell r="F59" t="str">
            <v>Москва</v>
          </cell>
        </row>
        <row r="60">
          <cell r="A60">
            <v>60</v>
          </cell>
          <cell r="B60" t="str">
            <v>101 382 119 47</v>
          </cell>
          <cell r="C60" t="str">
            <v>КУДЕНКО Глеб Андреевич</v>
          </cell>
          <cell r="D60">
            <v>40270</v>
          </cell>
          <cell r="E60" t="str">
            <v>1 сп.р.</v>
          </cell>
          <cell r="F60" t="str">
            <v>Москва</v>
          </cell>
        </row>
        <row r="61">
          <cell r="A61">
            <v>61</v>
          </cell>
          <cell r="B61" t="str">
            <v>101 486 192 39</v>
          </cell>
          <cell r="C61" t="str">
            <v>МУХИН Александр Дмитриевич</v>
          </cell>
          <cell r="D61">
            <v>40304</v>
          </cell>
          <cell r="E61" t="str">
            <v>3 сп.р.</v>
          </cell>
          <cell r="F61" t="str">
            <v>Москва</v>
          </cell>
        </row>
        <row r="62">
          <cell r="A62">
            <v>2</v>
          </cell>
          <cell r="B62" t="str">
            <v>101 394 089 86</v>
          </cell>
          <cell r="C62" t="str">
            <v>НИКОНОРОВ Андрей Сергеевич</v>
          </cell>
          <cell r="D62">
            <v>40286</v>
          </cell>
          <cell r="E62" t="str">
            <v>КМС</v>
          </cell>
          <cell r="F62" t="str">
            <v>Москва</v>
          </cell>
        </row>
        <row r="63">
          <cell r="A63">
            <v>63</v>
          </cell>
          <cell r="B63" t="str">
            <v>101 439 645 52</v>
          </cell>
          <cell r="C63" t="str">
            <v>РАКОВ Леонид Витальевич</v>
          </cell>
          <cell r="D63">
            <v>40323</v>
          </cell>
          <cell r="E63" t="str">
            <v>2 сп.р.</v>
          </cell>
          <cell r="F63" t="str">
            <v>Москва</v>
          </cell>
        </row>
        <row r="64">
          <cell r="A64">
            <v>64</v>
          </cell>
          <cell r="B64" t="str">
            <v>101 392 155 92</v>
          </cell>
          <cell r="C64" t="str">
            <v>РУКОДАЙНЫЙ Артём Олегович</v>
          </cell>
          <cell r="D64">
            <v>40515</v>
          </cell>
          <cell r="E64" t="str">
            <v>3 сп.р.</v>
          </cell>
          <cell r="F64" t="str">
            <v>Москва</v>
          </cell>
        </row>
        <row r="65">
          <cell r="A65">
            <v>65</v>
          </cell>
          <cell r="B65" t="str">
            <v>101 394 067 64</v>
          </cell>
          <cell r="C65" t="str">
            <v>САДКОВ Ярослав Александрович</v>
          </cell>
          <cell r="D65">
            <v>40181</v>
          </cell>
          <cell r="E65" t="str">
            <v>3 сп.р.</v>
          </cell>
          <cell r="F65" t="str">
            <v>Москва</v>
          </cell>
        </row>
        <row r="66">
          <cell r="A66">
            <v>66</v>
          </cell>
          <cell r="B66" t="str">
            <v>101 587 067 34</v>
          </cell>
          <cell r="C66" t="str">
            <v>СЕМЕНОВ Владислав Юрьевич</v>
          </cell>
          <cell r="D66">
            <v>40428</v>
          </cell>
          <cell r="E66" t="str">
            <v>3 сп.р.</v>
          </cell>
          <cell r="F66" t="str">
            <v>Москва</v>
          </cell>
        </row>
        <row r="67">
          <cell r="A67">
            <v>67</v>
          </cell>
          <cell r="B67" t="str">
            <v>101 298 378 17</v>
          </cell>
          <cell r="C67" t="str">
            <v>СИТДИКОВ Амир Русланович</v>
          </cell>
          <cell r="D67">
            <v>39858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 t="str">
            <v>101 512 431 88</v>
          </cell>
          <cell r="C68" t="str">
            <v>СОСНИН Арсений Романович</v>
          </cell>
          <cell r="D68">
            <v>40436</v>
          </cell>
          <cell r="E68" t="str">
            <v>3 сп.р.</v>
          </cell>
          <cell r="F68" t="str">
            <v>Москва</v>
          </cell>
        </row>
        <row r="69">
          <cell r="A69">
            <v>69</v>
          </cell>
          <cell r="B69" t="str">
            <v>101 387 590 86</v>
          </cell>
          <cell r="C69" t="str">
            <v>СУШКО Илья Владимирович</v>
          </cell>
          <cell r="D69">
            <v>39814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 t="str">
            <v>101 370 624 95</v>
          </cell>
          <cell r="C70" t="str">
            <v>ТОЛКУШИН Борис Михайлович</v>
          </cell>
          <cell r="D70">
            <v>40479</v>
          </cell>
          <cell r="E70" t="str">
            <v>1 сп.р.</v>
          </cell>
          <cell r="F70" t="str">
            <v>Москва</v>
          </cell>
        </row>
        <row r="71">
          <cell r="A71">
            <v>71</v>
          </cell>
          <cell r="B71" t="str">
            <v>101 484 745 47</v>
          </cell>
          <cell r="C71" t="str">
            <v>ШКУНОВ Константин Иванович</v>
          </cell>
          <cell r="D71">
            <v>40480</v>
          </cell>
          <cell r="E71" t="str">
            <v>3 сп.р.</v>
          </cell>
          <cell r="F71" t="str">
            <v>Москва</v>
          </cell>
        </row>
        <row r="72">
          <cell r="A72">
            <v>72</v>
          </cell>
          <cell r="B72" t="str">
            <v>101 424 051 75</v>
          </cell>
          <cell r="C72" t="str">
            <v>ВАСИЛЬЕВ Роман Александрович</v>
          </cell>
          <cell r="D72">
            <v>40971</v>
          </cell>
          <cell r="E72" t="str">
            <v>2 сп.р.</v>
          </cell>
          <cell r="F72" t="str">
            <v>Москва</v>
          </cell>
        </row>
        <row r="73">
          <cell r="A73">
            <v>73</v>
          </cell>
          <cell r="B73" t="str">
            <v>101 516 043 14</v>
          </cell>
          <cell r="C73" t="str">
            <v>ШАШЕНОК Александр Васильевич</v>
          </cell>
          <cell r="D73">
            <v>40816</v>
          </cell>
          <cell r="E73" t="str">
            <v>2 сп.р.</v>
          </cell>
          <cell r="F73" t="str">
            <v>Москва</v>
          </cell>
        </row>
        <row r="74">
          <cell r="A74">
            <v>74</v>
          </cell>
          <cell r="B74" t="str">
            <v>101 581 811 16</v>
          </cell>
          <cell r="C74" t="str">
            <v>БАТОВ Александр Евгеньевич</v>
          </cell>
          <cell r="D74">
            <v>40648</v>
          </cell>
          <cell r="E74" t="str">
            <v>3 сп.р.</v>
          </cell>
          <cell r="F74" t="str">
            <v>Москва</v>
          </cell>
        </row>
        <row r="75">
          <cell r="A75">
            <v>75</v>
          </cell>
          <cell r="B75" t="str">
            <v>101 532 824 14</v>
          </cell>
          <cell r="C75" t="str">
            <v>БЕЛКИН Андрей Дмитриевич</v>
          </cell>
          <cell r="D75">
            <v>40563</v>
          </cell>
          <cell r="E75" t="str">
            <v>3 сп.р.</v>
          </cell>
          <cell r="F75" t="str">
            <v>Москва</v>
          </cell>
        </row>
        <row r="76">
          <cell r="A76">
            <v>76</v>
          </cell>
          <cell r="B76" t="str">
            <v>101 493 770 51</v>
          </cell>
          <cell r="C76" t="str">
            <v>ГАМОЧКИН Александр Евгеньевич</v>
          </cell>
          <cell r="D76">
            <v>40645</v>
          </cell>
          <cell r="E76" t="str">
            <v>2 сп.р.</v>
          </cell>
          <cell r="F76" t="str">
            <v>Москва</v>
          </cell>
        </row>
        <row r="77">
          <cell r="A77">
            <v>77</v>
          </cell>
          <cell r="B77" t="str">
            <v>101 316 003 85</v>
          </cell>
          <cell r="C77" t="str">
            <v>ДЫШАКОВ Глеб Алексеевич</v>
          </cell>
          <cell r="D77">
            <v>40681</v>
          </cell>
          <cell r="E77" t="str">
            <v>3 сп.р.</v>
          </cell>
          <cell r="F77" t="str">
            <v>Москва</v>
          </cell>
        </row>
        <row r="78">
          <cell r="A78">
            <v>78</v>
          </cell>
          <cell r="B78" t="str">
            <v>101 513 415 05</v>
          </cell>
          <cell r="C78" t="str">
            <v>МАЯК Дмитрий Сергеевич</v>
          </cell>
          <cell r="D78">
            <v>40739</v>
          </cell>
          <cell r="F78" t="str">
            <v>Москва</v>
          </cell>
        </row>
        <row r="79">
          <cell r="A79">
            <v>79</v>
          </cell>
          <cell r="B79" t="str">
            <v>101 511 778 17</v>
          </cell>
          <cell r="C79" t="str">
            <v>ПЕТРОВ Даниил Ильич</v>
          </cell>
          <cell r="D79">
            <v>40855</v>
          </cell>
          <cell r="E79" t="str">
            <v>2 сп.р.</v>
          </cell>
          <cell r="F79" t="str">
            <v>Москва</v>
          </cell>
        </row>
        <row r="80">
          <cell r="A80">
            <v>80</v>
          </cell>
          <cell r="B80" t="str">
            <v>101 491 501 13</v>
          </cell>
          <cell r="C80" t="str">
            <v>АБАЛТУСОВ Родион Максимович</v>
          </cell>
          <cell r="D80">
            <v>40825</v>
          </cell>
          <cell r="E80" t="str">
            <v>1 сп.юн.р.</v>
          </cell>
          <cell r="F80" t="str">
            <v>Москва</v>
          </cell>
        </row>
        <row r="81">
          <cell r="A81">
            <v>81</v>
          </cell>
          <cell r="B81" t="str">
            <v>101 532 824 14</v>
          </cell>
          <cell r="C81" t="str">
            <v>БЕЛКИН Андрей Дмитриевич</v>
          </cell>
          <cell r="D81">
            <v>40563</v>
          </cell>
          <cell r="E81" t="str">
            <v>2 сп.юн.р.</v>
          </cell>
          <cell r="F81" t="str">
            <v>Москва</v>
          </cell>
        </row>
        <row r="82">
          <cell r="A82">
            <v>82</v>
          </cell>
          <cell r="B82" t="str">
            <v>101 493 770 51</v>
          </cell>
          <cell r="C82" t="str">
            <v>ГАМОЧКИН Александр Евгеньевич</v>
          </cell>
          <cell r="D82">
            <v>40645</v>
          </cell>
          <cell r="E82" t="str">
            <v>2 сп.р.</v>
          </cell>
          <cell r="F82" t="str">
            <v>Москва</v>
          </cell>
        </row>
        <row r="83">
          <cell r="A83">
            <v>83</v>
          </cell>
          <cell r="B83" t="str">
            <v>101 356 700 42</v>
          </cell>
          <cell r="C83" t="str">
            <v>ПОЛИКАРПОВ Даниил Артёмович</v>
          </cell>
          <cell r="D83">
            <v>41015</v>
          </cell>
          <cell r="E83" t="str">
            <v>1 сп.юн.р.</v>
          </cell>
          <cell r="F83" t="str">
            <v>Москва</v>
          </cell>
        </row>
        <row r="84">
          <cell r="A84">
            <v>84</v>
          </cell>
          <cell r="B84" t="str">
            <v>101 391 927 58</v>
          </cell>
          <cell r="C84" t="str">
            <v>КОЖЕВНИКОВ Артем Сергеевич</v>
          </cell>
          <cell r="D84">
            <v>40850</v>
          </cell>
          <cell r="E84" t="str">
            <v>2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101 443 406 30</v>
          </cell>
          <cell r="C85" t="str">
            <v>ЛУКИН Артем Вячеславович</v>
          </cell>
          <cell r="D85">
            <v>40755</v>
          </cell>
          <cell r="E85" t="str">
            <v>1 сп.юн.р.</v>
          </cell>
          <cell r="F85" t="str">
            <v>Москва</v>
          </cell>
        </row>
        <row r="86">
          <cell r="A86">
            <v>86</v>
          </cell>
          <cell r="B86" t="str">
            <v>101 431 349 01</v>
          </cell>
          <cell r="C86" t="str">
            <v>ГОЛИКОВ Иван Сергеевич</v>
          </cell>
          <cell r="D86">
            <v>41081</v>
          </cell>
          <cell r="E86" t="str">
            <v>1 сп.юн.р.</v>
          </cell>
          <cell r="F86" t="str">
            <v>Москва</v>
          </cell>
        </row>
        <row r="87">
          <cell r="A87">
            <v>87</v>
          </cell>
          <cell r="B87" t="str">
            <v>100 838 375 85</v>
          </cell>
          <cell r="C87" t="str">
            <v>КАЗАКОВ Александр Вадимович</v>
          </cell>
          <cell r="D87">
            <v>40867</v>
          </cell>
          <cell r="E87" t="str">
            <v>1 сп.р.</v>
          </cell>
          <cell r="F87" t="str">
            <v>Москва</v>
          </cell>
        </row>
        <row r="88">
          <cell r="A88">
            <v>88</v>
          </cell>
          <cell r="B88" t="str">
            <v>101 370 614 85</v>
          </cell>
          <cell r="C88" t="str">
            <v>ЛЕОНОВ Степан Антонович</v>
          </cell>
          <cell r="D88">
            <v>40480</v>
          </cell>
          <cell r="E88" t="str">
            <v>КМС</v>
          </cell>
          <cell r="F88" t="str">
            <v>Кемеровская область-Кузбасс</v>
          </cell>
        </row>
        <row r="89">
          <cell r="A89">
            <v>89</v>
          </cell>
          <cell r="B89" t="str">
            <v>101 548 293 60</v>
          </cell>
          <cell r="C89" t="str">
            <v xml:space="preserve">ДОБРОСОЦКИЙ Богдан Святославович       </v>
          </cell>
          <cell r="D89">
            <v>41247</v>
          </cell>
          <cell r="E89" t="str">
            <v>2 сп.р.</v>
          </cell>
          <cell r="F89" t="str">
            <v>Воронежская область</v>
          </cell>
        </row>
        <row r="90">
          <cell r="A90">
            <v>90</v>
          </cell>
          <cell r="B90" t="str">
            <v>101 548 126 87</v>
          </cell>
          <cell r="C90" t="str">
            <v xml:space="preserve">АСТАФУРОВ Иван  Владиславович              </v>
          </cell>
          <cell r="D90">
            <v>41009</v>
          </cell>
          <cell r="E90" t="str">
            <v>2 сп.р.</v>
          </cell>
          <cell r="F90" t="str">
            <v>Воронежская область</v>
          </cell>
        </row>
        <row r="91">
          <cell r="A91">
            <v>91</v>
          </cell>
          <cell r="B91" t="str">
            <v>101 630 907 30</v>
          </cell>
          <cell r="C91" t="str">
            <v xml:space="preserve">ИГНАТУЩЕНКО Дмитрий  Денисович        </v>
          </cell>
          <cell r="D91">
            <v>40803</v>
          </cell>
          <cell r="E91" t="str">
            <v>2 сп.р.</v>
          </cell>
          <cell r="F91" t="str">
            <v>Воронежская область</v>
          </cell>
        </row>
        <row r="92">
          <cell r="A92">
            <v>92</v>
          </cell>
          <cell r="B92" t="str">
            <v>101 473 679 39</v>
          </cell>
          <cell r="C92" t="str">
            <v>БУДАНЦЕВ Александр Михайлович</v>
          </cell>
          <cell r="D92">
            <v>40351</v>
          </cell>
          <cell r="E92" t="str">
            <v>3 сп.р.</v>
          </cell>
          <cell r="F92" t="str">
            <v>Краснодарский край</v>
          </cell>
        </row>
        <row r="93">
          <cell r="A93">
            <v>93</v>
          </cell>
          <cell r="B93" t="str">
            <v>101 553 234 54</v>
          </cell>
          <cell r="C93" t="str">
            <v>ДВОЙНИКОВ Вадим Денисович</v>
          </cell>
          <cell r="D93">
            <v>40252</v>
          </cell>
          <cell r="E93" t="str">
            <v>1 сп.р.</v>
          </cell>
          <cell r="F93" t="str">
            <v>Санкт-Петербург</v>
          </cell>
        </row>
        <row r="94">
          <cell r="A94">
            <v>94</v>
          </cell>
          <cell r="B94" t="str">
            <v>101 422 936 27</v>
          </cell>
          <cell r="C94" t="str">
            <v>ЛЕОНТЬЕВ Кирилл Александрович</v>
          </cell>
          <cell r="D94">
            <v>40332</v>
          </cell>
          <cell r="E94" t="str">
            <v>1 сп.р.</v>
          </cell>
          <cell r="F94" t="str">
            <v>Санкт-Петербург</v>
          </cell>
        </row>
        <row r="95">
          <cell r="A95">
            <v>95</v>
          </cell>
          <cell r="B95" t="str">
            <v>101 424 244 74</v>
          </cell>
          <cell r="C95" t="str">
            <v>РАЕВ Фома Константинович</v>
          </cell>
          <cell r="D95">
            <v>40048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 t="str">
            <v>101 554 567 29</v>
          </cell>
          <cell r="C96" t="str">
            <v>КОЗЫРЬ Александр Иванович</v>
          </cell>
          <cell r="D96">
            <v>40311</v>
          </cell>
          <cell r="E96" t="str">
            <v>1 сп.р.</v>
          </cell>
          <cell r="F96" t="str">
            <v>Санкт-Петербург</v>
          </cell>
        </row>
        <row r="97">
          <cell r="A97">
            <v>97</v>
          </cell>
          <cell r="B97" t="str">
            <v>101 483 811 83</v>
          </cell>
          <cell r="C97" t="str">
            <v>ШЕВЦОВ Максим Сергеевич</v>
          </cell>
          <cell r="D97">
            <v>40438</v>
          </cell>
          <cell r="E97" t="str">
            <v>1 сп.р.</v>
          </cell>
          <cell r="F97" t="str">
            <v>Санкт-Петербург</v>
          </cell>
        </row>
        <row r="98">
          <cell r="A98">
            <v>98</v>
          </cell>
          <cell r="B98" t="str">
            <v>101 553 245 65</v>
          </cell>
          <cell r="C98" t="str">
            <v>ПУХОВ Иван Александрович</v>
          </cell>
          <cell r="D98">
            <v>40206</v>
          </cell>
          <cell r="E98" t="str">
            <v>1 сп.р.</v>
          </cell>
          <cell r="F98" t="str">
            <v>Санкт-Петербург</v>
          </cell>
        </row>
        <row r="99">
          <cell r="A99">
            <v>99</v>
          </cell>
          <cell r="B99" t="str">
            <v>101 379 823 79</v>
          </cell>
          <cell r="C99" t="str">
            <v>ГУСЕЙНОВ Тимур Русланович</v>
          </cell>
          <cell r="D99">
            <v>40208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 t="str">
            <v>101 595 493 21</v>
          </cell>
          <cell r="C100" t="str">
            <v>СОЛОДУХА Матвей Леонидович</v>
          </cell>
          <cell r="D100">
            <v>40387</v>
          </cell>
          <cell r="E100" t="str">
            <v>1 сп.р.</v>
          </cell>
          <cell r="F100" t="str">
            <v>Санкт-Петербург</v>
          </cell>
        </row>
        <row r="101">
          <cell r="A101">
            <v>101</v>
          </cell>
          <cell r="B101" t="str">
            <v>101 273 155 14</v>
          </cell>
          <cell r="C101" t="str">
            <v>ШЕКЕЛАШВИЛИ Александр Тимурович</v>
          </cell>
          <cell r="D101">
            <v>39949</v>
          </cell>
          <cell r="E101" t="str">
            <v>1 сп.р.</v>
          </cell>
          <cell r="F101" t="str">
            <v>Санкт-Петербург</v>
          </cell>
        </row>
        <row r="102">
          <cell r="A102">
            <v>102</v>
          </cell>
          <cell r="B102" t="str">
            <v>101 199 467 46</v>
          </cell>
          <cell r="C102" t="str">
            <v>КОСТЫРЯ Егор Русланович</v>
          </cell>
          <cell r="D102">
            <v>40024</v>
          </cell>
          <cell r="E102" t="str">
            <v>КМС</v>
          </cell>
          <cell r="F102" t="str">
            <v>Санкт-Петербург</v>
          </cell>
        </row>
        <row r="103">
          <cell r="A103">
            <v>103</v>
          </cell>
          <cell r="B103" t="str">
            <v>101 448 557 40</v>
          </cell>
          <cell r="C103" t="str">
            <v>КРУГЛОВ Сергей Андреевич</v>
          </cell>
          <cell r="D103">
            <v>39918</v>
          </cell>
          <cell r="E103" t="str">
            <v>КМС</v>
          </cell>
          <cell r="F103" t="str">
            <v>Санкт-Петербург</v>
          </cell>
        </row>
        <row r="104">
          <cell r="A104">
            <v>104</v>
          </cell>
          <cell r="B104" t="str">
            <v>101 385 329 56</v>
          </cell>
          <cell r="C104" t="str">
            <v>ГУНИН Вячеслав Алексеевич</v>
          </cell>
          <cell r="D104">
            <v>39822</v>
          </cell>
          <cell r="E104" t="str">
            <v>КМС</v>
          </cell>
          <cell r="F104" t="str">
            <v>Санкт-Петербург</v>
          </cell>
        </row>
        <row r="105">
          <cell r="A105">
            <v>105</v>
          </cell>
          <cell r="B105" t="str">
            <v>101 524 925 69</v>
          </cell>
          <cell r="C105" t="str">
            <v>ЕРАСОВ Тимофей Викторович</v>
          </cell>
          <cell r="D105">
            <v>40498</v>
          </cell>
          <cell r="E105" t="str">
            <v>2 сп.р.</v>
          </cell>
          <cell r="F105" t="str">
            <v>Санкт-Петербург</v>
          </cell>
        </row>
        <row r="106">
          <cell r="A106">
            <v>106</v>
          </cell>
          <cell r="B106" t="str">
            <v>101 515 313 60</v>
          </cell>
          <cell r="C106" t="str">
            <v>РЕШЕТНИКОВ Тимофей Сергеевич</v>
          </cell>
          <cell r="D106">
            <v>40291</v>
          </cell>
          <cell r="E106" t="str">
            <v>2 сп.р.</v>
          </cell>
          <cell r="F106" t="str">
            <v>Московская область</v>
          </cell>
        </row>
        <row r="107">
          <cell r="A107">
            <v>107</v>
          </cell>
          <cell r="B107" t="str">
            <v>101 516 055 26</v>
          </cell>
          <cell r="C107" t="str">
            <v>ВИНОГРАДОВ Никита Александрович</v>
          </cell>
          <cell r="D107">
            <v>40381</v>
          </cell>
          <cell r="E107" t="str">
            <v>1 сп.р.</v>
          </cell>
          <cell r="F107" t="str">
            <v>Московская область</v>
          </cell>
        </row>
        <row r="108">
          <cell r="A108">
            <v>108</v>
          </cell>
          <cell r="B108" t="str">
            <v>101 417 819 51</v>
          </cell>
          <cell r="C108" t="str">
            <v>ПЛИТАРАК Андрей Сергеевич</v>
          </cell>
          <cell r="D108">
            <v>39869</v>
          </cell>
          <cell r="E108" t="str">
            <v>1 сп.р.</v>
          </cell>
          <cell r="F108" t="str">
            <v>Московская область</v>
          </cell>
        </row>
        <row r="109">
          <cell r="A109">
            <v>109</v>
          </cell>
          <cell r="B109" t="str">
            <v>101 538 156 11</v>
          </cell>
          <cell r="C109" t="str">
            <v>БРОВЧЕНКО Валерий Алексеевич</v>
          </cell>
          <cell r="D109">
            <v>40627</v>
          </cell>
          <cell r="E109" t="str">
            <v>3 сп.р.</v>
          </cell>
          <cell r="F109" t="str">
            <v>Московская область</v>
          </cell>
        </row>
        <row r="110">
          <cell r="C110" t="str">
            <v xml:space="preserve">  </v>
          </cell>
        </row>
        <row r="111">
          <cell r="A111">
            <v>110</v>
          </cell>
          <cell r="B111" t="str">
            <v>101 383 743 22</v>
          </cell>
          <cell r="C111" t="str">
            <v>ПИСЬМЕННАЯ Анастасия Александровна</v>
          </cell>
          <cell r="D111">
            <v>40065</v>
          </cell>
          <cell r="E111" t="str">
            <v>1 сп.р.</v>
          </cell>
          <cell r="F111" t="str">
            <v>Ростовская область</v>
          </cell>
        </row>
        <row r="112">
          <cell r="A112">
            <v>111</v>
          </cell>
          <cell r="B112" t="str">
            <v>101 460 112 52</v>
          </cell>
          <cell r="C112" t="str">
            <v>ЛЕБЕДЕНКО Александра Александровна</v>
          </cell>
          <cell r="D112">
            <v>40414</v>
          </cell>
          <cell r="E112" t="str">
            <v>2 сп.р.</v>
          </cell>
          <cell r="F112" t="str">
            <v>Ростовская область</v>
          </cell>
        </row>
        <row r="113">
          <cell r="A113">
            <v>112</v>
          </cell>
          <cell r="B113" t="str">
            <v>101 460 113 53</v>
          </cell>
          <cell r="C113" t="str">
            <v>ЛЕБЕДЕНКО Екатерина Александровна</v>
          </cell>
          <cell r="D113">
            <v>40414</v>
          </cell>
          <cell r="E113" t="str">
            <v>2 сп.р.</v>
          </cell>
          <cell r="F113" t="str">
            <v>Ростовская область</v>
          </cell>
        </row>
        <row r="114">
          <cell r="A114">
            <v>113</v>
          </cell>
          <cell r="B114" t="str">
            <v>101 553 235 55</v>
          </cell>
          <cell r="C114" t="str">
            <v>МИРОШНИЧЕНКО Виктория Петровна</v>
          </cell>
          <cell r="D114">
            <v>40300</v>
          </cell>
          <cell r="E114" t="str">
            <v>1 сп.р.</v>
          </cell>
          <cell r="F114" t="str">
            <v>Ростовская область</v>
          </cell>
        </row>
        <row r="115">
          <cell r="A115">
            <v>114</v>
          </cell>
          <cell r="B115" t="str">
            <v>101 552 511 10</v>
          </cell>
          <cell r="C115" t="str">
            <v>МИРЗОЯН Дарина Арамовна</v>
          </cell>
          <cell r="D115">
            <v>40759</v>
          </cell>
          <cell r="E115" t="str">
            <v>1 сп.р.</v>
          </cell>
          <cell r="F115" t="str">
            <v>Ростовская область</v>
          </cell>
        </row>
        <row r="116">
          <cell r="A116">
            <v>115</v>
          </cell>
          <cell r="B116" t="str">
            <v>101 552 510 09</v>
          </cell>
          <cell r="C116" t="str">
            <v>БЕССОНОВА Дарья Евгеньевна</v>
          </cell>
          <cell r="D116">
            <v>40784</v>
          </cell>
          <cell r="E116" t="str">
            <v>1 сп.р.</v>
          </cell>
          <cell r="F116" t="str">
            <v>Ростовская область</v>
          </cell>
        </row>
        <row r="117">
          <cell r="A117">
            <v>116</v>
          </cell>
          <cell r="B117" t="str">
            <v>101 510 732 38</v>
          </cell>
          <cell r="C117" t="str">
            <v>ВОСКАНЯН Ангелина Артемовна</v>
          </cell>
          <cell r="D117">
            <v>40257</v>
          </cell>
          <cell r="E117" t="str">
            <v>2 сп.р.</v>
          </cell>
          <cell r="F117" t="str">
            <v>Ростовская область</v>
          </cell>
        </row>
        <row r="118">
          <cell r="A118">
            <v>117</v>
          </cell>
          <cell r="B118" t="str">
            <v>101 552 905 16</v>
          </cell>
          <cell r="C118" t="str">
            <v>КОПАЕВА Дарья Александровна</v>
          </cell>
          <cell r="D118">
            <v>40803</v>
          </cell>
          <cell r="E118" t="str">
            <v>2 сп.р.</v>
          </cell>
          <cell r="F118" t="str">
            <v>Ростовская область</v>
          </cell>
        </row>
        <row r="119">
          <cell r="A119">
            <v>118</v>
          </cell>
          <cell r="B119" t="str">
            <v>101 639 765 61</v>
          </cell>
          <cell r="C119" t="str">
            <v>РЫБАКОВА Вероника Сергеевна</v>
          </cell>
          <cell r="D119">
            <v>40641</v>
          </cell>
          <cell r="E119" t="str">
            <v>2 сп.р.</v>
          </cell>
          <cell r="F119" t="str">
            <v>Ростовская область</v>
          </cell>
        </row>
        <row r="120">
          <cell r="A120">
            <v>119</v>
          </cell>
          <cell r="B120" t="str">
            <v>дог №52886</v>
          </cell>
          <cell r="C120" t="str">
            <v>ПОНОМАРЕВА Мария Максимовна</v>
          </cell>
          <cell r="D120">
            <v>41040</v>
          </cell>
          <cell r="E120" t="str">
            <v>2 сп.р.</v>
          </cell>
          <cell r="F120" t="str">
            <v>Ростовская область</v>
          </cell>
        </row>
        <row r="121">
          <cell r="A121">
            <v>120</v>
          </cell>
          <cell r="B121" t="str">
            <v>101 425 949 33</v>
          </cell>
          <cell r="C121" t="str">
            <v>БОГНАТ Александра Александровна</v>
          </cell>
          <cell r="D121">
            <v>39863</v>
          </cell>
          <cell r="E121" t="str">
            <v>КМС</v>
          </cell>
          <cell r="F121" t="str">
            <v>Тульская область</v>
          </cell>
        </row>
        <row r="122">
          <cell r="A122">
            <v>121</v>
          </cell>
          <cell r="B122" t="str">
            <v>101 425 959 43</v>
          </cell>
          <cell r="C122" t="str">
            <v>МИШИНА Алена Александровна</v>
          </cell>
          <cell r="D122">
            <v>39871</v>
          </cell>
          <cell r="E122" t="str">
            <v>МС</v>
          </cell>
          <cell r="F122" t="str">
            <v>Тульская область</v>
          </cell>
        </row>
        <row r="123">
          <cell r="A123">
            <v>122</v>
          </cell>
          <cell r="B123" t="str">
            <v>101 425 967 51</v>
          </cell>
          <cell r="C123" t="str">
            <v>БОЛЯСОВА Дарья Сергеевна</v>
          </cell>
          <cell r="D123">
            <v>39895</v>
          </cell>
          <cell r="E123" t="str">
            <v>КМС</v>
          </cell>
          <cell r="F123" t="str">
            <v>Тульская область</v>
          </cell>
        </row>
        <row r="124">
          <cell r="A124">
            <v>123</v>
          </cell>
          <cell r="B124" t="str">
            <v>101 425 957 41</v>
          </cell>
          <cell r="C124" t="str">
            <v>МАШКОВА Полина Михайловна</v>
          </cell>
          <cell r="D124">
            <v>40163</v>
          </cell>
          <cell r="E124" t="str">
            <v>КМС</v>
          </cell>
          <cell r="F124" t="str">
            <v>Тульская область</v>
          </cell>
        </row>
        <row r="125">
          <cell r="A125">
            <v>124</v>
          </cell>
          <cell r="B125" t="str">
            <v>101 532 317 89</v>
          </cell>
          <cell r="C125" t="str">
            <v>ВИНОКУРОВА Алина Владимировна</v>
          </cell>
          <cell r="D125">
            <v>40163</v>
          </cell>
          <cell r="E125" t="str">
            <v>2 сп.р.</v>
          </cell>
          <cell r="F125" t="str">
            <v>Тульская область</v>
          </cell>
        </row>
        <row r="126">
          <cell r="A126">
            <v>125</v>
          </cell>
          <cell r="B126" t="str">
            <v>101 425 312 75</v>
          </cell>
          <cell r="C126" t="str">
            <v>ЛИНЦОВА Ева Сергеевна</v>
          </cell>
          <cell r="D126">
            <v>40175</v>
          </cell>
          <cell r="E126" t="str">
            <v>КМС</v>
          </cell>
          <cell r="F126" t="str">
            <v>Тульская область</v>
          </cell>
        </row>
        <row r="127">
          <cell r="A127">
            <v>126</v>
          </cell>
          <cell r="B127" t="str">
            <v xml:space="preserve"> 101 425 981 65</v>
          </cell>
          <cell r="C127" t="str">
            <v>ЧЕРНОВА Екатерина Алексеевна</v>
          </cell>
          <cell r="D127">
            <v>40253</v>
          </cell>
          <cell r="E127" t="str">
            <v>КМС</v>
          </cell>
          <cell r="F127" t="str">
            <v>Тульская область</v>
          </cell>
        </row>
        <row r="128">
          <cell r="A128">
            <v>127</v>
          </cell>
          <cell r="B128" t="str">
            <v>дог №52636</v>
          </cell>
          <cell r="C128" t="str">
            <v>КОНЬКОВА Ксения Сергеевна</v>
          </cell>
          <cell r="D128">
            <v>40420</v>
          </cell>
          <cell r="E128" t="str">
            <v>3 сп.р.</v>
          </cell>
          <cell r="F128" t="str">
            <v>Тульская область</v>
          </cell>
        </row>
        <row r="129">
          <cell r="A129">
            <v>128</v>
          </cell>
          <cell r="B129" t="str">
            <v>101 425 310 73</v>
          </cell>
          <cell r="C129" t="str">
            <v>ГОРЕЛОВА Валерия Сергеевна</v>
          </cell>
          <cell r="D129">
            <v>40447</v>
          </cell>
          <cell r="E129" t="str">
            <v>КМС</v>
          </cell>
          <cell r="F129" t="str">
            <v>Тульская область</v>
          </cell>
        </row>
        <row r="130">
          <cell r="A130">
            <v>129</v>
          </cell>
          <cell r="C130" t="str">
            <v>КОНОВАЛОВА Полина Сергеевна</v>
          </cell>
          <cell r="D130">
            <v>40875</v>
          </cell>
          <cell r="E130" t="str">
            <v>2 сп.р.</v>
          </cell>
          <cell r="F130" t="str">
            <v>Тульская область</v>
          </cell>
        </row>
        <row r="131">
          <cell r="A131">
            <v>130</v>
          </cell>
          <cell r="C131" t="str">
            <v>БАДАЕВА Милана Дмитриевна</v>
          </cell>
          <cell r="D131">
            <v>40886</v>
          </cell>
          <cell r="E131" t="str">
            <v>2 сп.р.</v>
          </cell>
          <cell r="F131" t="str">
            <v>Тульская область</v>
          </cell>
        </row>
        <row r="132">
          <cell r="A132">
            <v>131</v>
          </cell>
          <cell r="B132" t="str">
            <v>101 641 286 30</v>
          </cell>
          <cell r="C132" t="str">
            <v>КОРНИЕНКО София Сергеевна</v>
          </cell>
          <cell r="D132">
            <v>40918</v>
          </cell>
          <cell r="E132" t="str">
            <v>2 сп.р.</v>
          </cell>
          <cell r="F132" t="str">
            <v>Тульская область</v>
          </cell>
        </row>
        <row r="133">
          <cell r="A133">
            <v>132</v>
          </cell>
          <cell r="B133" t="str">
            <v>101 616 639 21</v>
          </cell>
          <cell r="C133" t="str">
            <v>КУДРЯВЦЕВА Софья Федоровна</v>
          </cell>
          <cell r="D133">
            <v>41096</v>
          </cell>
          <cell r="E133" t="str">
            <v>2 сп.р.</v>
          </cell>
          <cell r="F133" t="str">
            <v>Тульская область</v>
          </cell>
        </row>
        <row r="134">
          <cell r="A134">
            <v>133</v>
          </cell>
          <cell r="C134" t="str">
            <v>РЕПИК Полина Сергеевна</v>
          </cell>
          <cell r="D134">
            <v>41122</v>
          </cell>
          <cell r="E134" t="str">
            <v>2 сп.р.</v>
          </cell>
          <cell r="F134" t="str">
            <v>Тульская область</v>
          </cell>
        </row>
        <row r="135">
          <cell r="A135">
            <v>134</v>
          </cell>
          <cell r="B135" t="str">
            <v>101 372 706 43</v>
          </cell>
          <cell r="C135" t="str">
            <v>АЛЕКСЕЕВА Васса Георгиевна</v>
          </cell>
          <cell r="D135">
            <v>39897</v>
          </cell>
          <cell r="E135" t="str">
            <v>КМС</v>
          </cell>
          <cell r="F135" t="str">
            <v>Москва</v>
          </cell>
        </row>
        <row r="136">
          <cell r="A136">
            <v>135</v>
          </cell>
          <cell r="B136" t="str">
            <v>101 369 257 86</v>
          </cell>
          <cell r="C136" t="str">
            <v>БИРЮКОВА Элина Станиславовна</v>
          </cell>
          <cell r="D136">
            <v>40372</v>
          </cell>
          <cell r="E136" t="str">
            <v>2 сп.р.</v>
          </cell>
          <cell r="F136" t="str">
            <v>Москва</v>
          </cell>
        </row>
        <row r="137">
          <cell r="A137">
            <v>136</v>
          </cell>
          <cell r="B137" t="str">
            <v>101 301 288 17</v>
          </cell>
          <cell r="C137" t="str">
            <v>АЛЯКРИНСКАЯ София Максимовна</v>
          </cell>
          <cell r="D137">
            <v>40101</v>
          </cell>
          <cell r="E137" t="str">
            <v>КМС</v>
          </cell>
          <cell r="F137" t="str">
            <v>Москва</v>
          </cell>
        </row>
        <row r="138">
          <cell r="A138">
            <v>137</v>
          </cell>
          <cell r="B138" t="str">
            <v>101 450 856 11</v>
          </cell>
          <cell r="C138" t="str">
            <v>АНДРЮШИНА Маргарита Руслановна</v>
          </cell>
          <cell r="D138">
            <v>40472</v>
          </cell>
          <cell r="E138" t="str">
            <v>1 сп.р.</v>
          </cell>
          <cell r="F138" t="str">
            <v>Москва</v>
          </cell>
        </row>
        <row r="139">
          <cell r="A139">
            <v>138</v>
          </cell>
          <cell r="B139" t="str">
            <v>101 483 159 13</v>
          </cell>
          <cell r="C139" t="str">
            <v>АРКИЛОВИЧ Устинья Алексеевна</v>
          </cell>
          <cell r="D139">
            <v>40014</v>
          </cell>
          <cell r="E139" t="str">
            <v>2 сп.р.</v>
          </cell>
          <cell r="F139" t="str">
            <v>Москва</v>
          </cell>
        </row>
        <row r="140">
          <cell r="A140">
            <v>139</v>
          </cell>
          <cell r="B140" t="str">
            <v>101 451 332 02</v>
          </cell>
          <cell r="C140" t="str">
            <v>ИГНАТЬЕВА Анастасия Сергеевна</v>
          </cell>
          <cell r="D140">
            <v>40264</v>
          </cell>
          <cell r="E140" t="str">
            <v>1 сп.р.</v>
          </cell>
          <cell r="F140" t="str">
            <v>Москва</v>
          </cell>
        </row>
        <row r="141">
          <cell r="A141">
            <v>140</v>
          </cell>
          <cell r="B141" t="str">
            <v>101 513 423 13</v>
          </cell>
          <cell r="C141" t="str">
            <v>КОЧНОВА Злата Андреевна</v>
          </cell>
          <cell r="D141">
            <v>40307</v>
          </cell>
          <cell r="E141" t="str">
            <v>3 сп.р.</v>
          </cell>
          <cell r="F141" t="str">
            <v>Москва</v>
          </cell>
        </row>
        <row r="142">
          <cell r="A142">
            <v>141</v>
          </cell>
          <cell r="B142" t="str">
            <v>101 459 877 11</v>
          </cell>
          <cell r="C142" t="str">
            <v>ЛЕПЕХА Диана Андреевна</v>
          </cell>
          <cell r="D142">
            <v>40417</v>
          </cell>
          <cell r="E142" t="str">
            <v>1 сп.р.</v>
          </cell>
          <cell r="F142" t="str">
            <v>Москва</v>
          </cell>
        </row>
        <row r="143">
          <cell r="A143">
            <v>142</v>
          </cell>
          <cell r="B143" t="str">
            <v>101 483 879 54</v>
          </cell>
          <cell r="C143" t="str">
            <v>МАРЫЧЕВА Алина Андреевна</v>
          </cell>
          <cell r="D143">
            <v>40074</v>
          </cell>
          <cell r="E143" t="str">
            <v>2 сп.р.</v>
          </cell>
          <cell r="F143" t="str">
            <v>Москва</v>
          </cell>
        </row>
        <row r="144">
          <cell r="A144">
            <v>143</v>
          </cell>
          <cell r="B144" t="str">
            <v>101 374 564 58</v>
          </cell>
          <cell r="C144" t="str">
            <v>РАССОХА Виктория Александровна</v>
          </cell>
          <cell r="D144">
            <v>40341</v>
          </cell>
          <cell r="E144" t="str">
            <v>2 сп.р.</v>
          </cell>
          <cell r="F144" t="str">
            <v>Москва</v>
          </cell>
        </row>
        <row r="145">
          <cell r="A145">
            <v>144</v>
          </cell>
          <cell r="B145" t="str">
            <v>101 450 851 06</v>
          </cell>
          <cell r="C145" t="str">
            <v>ТРЕГУБЕНКО Пелагия Павловна</v>
          </cell>
          <cell r="D145">
            <v>40318</v>
          </cell>
          <cell r="E145" t="str">
            <v>3 сп.р.</v>
          </cell>
          <cell r="F145" t="str">
            <v>Москва</v>
          </cell>
        </row>
        <row r="146">
          <cell r="A146">
            <v>145</v>
          </cell>
          <cell r="B146" t="str">
            <v>101 513 434 24</v>
          </cell>
          <cell r="C146" t="str">
            <v>ФИРСТОВА Полина Константиновна</v>
          </cell>
          <cell r="D146">
            <v>40213</v>
          </cell>
          <cell r="E146" t="str">
            <v>2 сп.р.</v>
          </cell>
          <cell r="F146" t="str">
            <v>Москва</v>
          </cell>
        </row>
        <row r="147">
          <cell r="A147">
            <v>146</v>
          </cell>
          <cell r="B147" t="str">
            <v>101 430 233 49</v>
          </cell>
          <cell r="C147" t="str">
            <v>МАЛИНИНА Ульяна Алексеевна</v>
          </cell>
          <cell r="D147">
            <v>40607</v>
          </cell>
          <cell r="E147" t="str">
            <v>2 сп.р.</v>
          </cell>
          <cell r="F147" t="str">
            <v>Москва</v>
          </cell>
        </row>
        <row r="148">
          <cell r="A148">
            <v>147</v>
          </cell>
          <cell r="B148" t="str">
            <v>101 516 024 92</v>
          </cell>
          <cell r="C148" t="str">
            <v>ГРИГОРЬЕВА Афина Дмитриевна</v>
          </cell>
          <cell r="D148">
            <v>40752</v>
          </cell>
          <cell r="E148" t="str">
            <v>1 сп.р.</v>
          </cell>
          <cell r="F148" t="str">
            <v>Москва</v>
          </cell>
        </row>
        <row r="149">
          <cell r="A149">
            <v>148</v>
          </cell>
          <cell r="B149" t="str">
            <v>101 533 162 61</v>
          </cell>
          <cell r="C149" t="str">
            <v>КАРАЧЕНКОВА Виктория Сергеевна</v>
          </cell>
          <cell r="D149">
            <v>40959</v>
          </cell>
          <cell r="E149" t="str">
            <v>3 сп.р.</v>
          </cell>
          <cell r="F149" t="str">
            <v>Москва</v>
          </cell>
        </row>
        <row r="150">
          <cell r="A150">
            <v>149</v>
          </cell>
          <cell r="B150" t="str">
            <v>101 493 434 06</v>
          </cell>
          <cell r="C150" t="str">
            <v>ОБЛЕЦОВА Владислава Павловна</v>
          </cell>
          <cell r="D150">
            <v>40742</v>
          </cell>
          <cell r="E150" t="str">
            <v>3 сп.р.</v>
          </cell>
          <cell r="F150" t="str">
            <v>Москва</v>
          </cell>
        </row>
        <row r="151">
          <cell r="A151">
            <v>150</v>
          </cell>
          <cell r="B151" t="str">
            <v>101 596 781 48</v>
          </cell>
          <cell r="C151" t="str">
            <v>ТОЛКУШИНА Мария Михайловна</v>
          </cell>
          <cell r="D151">
            <v>41371</v>
          </cell>
          <cell r="E151" t="str">
            <v>3 сп.р.</v>
          </cell>
          <cell r="F151" t="str">
            <v>Москва</v>
          </cell>
        </row>
        <row r="152">
          <cell r="A152">
            <v>151</v>
          </cell>
          <cell r="B152" t="str">
            <v>101 498 438 63</v>
          </cell>
          <cell r="C152" t="str">
            <v>ЕФРЕМОВА Карина Владимировна</v>
          </cell>
          <cell r="D152">
            <v>40297</v>
          </cell>
          <cell r="E152" t="str">
            <v>КМС</v>
          </cell>
          <cell r="F152" t="str">
            <v>Кемеровская область-Кузбасс</v>
          </cell>
        </row>
        <row r="153">
          <cell r="A153">
            <v>152</v>
          </cell>
          <cell r="B153" t="str">
            <v>101 425 072 29</v>
          </cell>
          <cell r="C153" t="str">
            <v xml:space="preserve">СУХАРЕВА Александра Александровна </v>
          </cell>
          <cell r="D153">
            <v>40249</v>
          </cell>
          <cell r="E153" t="str">
            <v>КМС</v>
          </cell>
          <cell r="F153" t="str">
            <v>Воронежская область</v>
          </cell>
        </row>
        <row r="154">
          <cell r="A154">
            <v>153</v>
          </cell>
          <cell r="B154" t="str">
            <v>101 403 161 40</v>
          </cell>
          <cell r="C154" t="str">
            <v xml:space="preserve">КУТЮРИНА Виктория Владимировна </v>
          </cell>
          <cell r="D154">
            <v>40244</v>
          </cell>
          <cell r="E154" t="str">
            <v>КМС</v>
          </cell>
          <cell r="F154" t="str">
            <v>Воронежская область</v>
          </cell>
        </row>
        <row r="155">
          <cell r="A155">
            <v>154</v>
          </cell>
          <cell r="B155" t="str">
            <v>101 446 177 85</v>
          </cell>
          <cell r="C155" t="str">
            <v xml:space="preserve">КОЗЛОВА Юлия Николаевна </v>
          </cell>
          <cell r="D155">
            <v>40399</v>
          </cell>
          <cell r="E155" t="str">
            <v>2 сп.р.</v>
          </cell>
          <cell r="F155" t="str">
            <v>Воронежская область</v>
          </cell>
        </row>
        <row r="156">
          <cell r="A156">
            <v>155</v>
          </cell>
          <cell r="B156" t="str">
            <v>101 422 180 47</v>
          </cell>
          <cell r="C156" t="str">
            <v xml:space="preserve">КУЗНЕЦОВА Виктория Сергеевна </v>
          </cell>
          <cell r="D156">
            <v>40035</v>
          </cell>
          <cell r="E156" t="str">
            <v>2 сп.р.</v>
          </cell>
          <cell r="F156" t="str">
            <v>Воронежская область</v>
          </cell>
        </row>
        <row r="157">
          <cell r="A157">
            <v>156</v>
          </cell>
          <cell r="B157" t="str">
            <v>101 614 709 31</v>
          </cell>
          <cell r="C157" t="str">
            <v xml:space="preserve">СЕНИК Александра Сергеевна </v>
          </cell>
          <cell r="D157">
            <v>40283</v>
          </cell>
          <cell r="E157" t="str">
            <v>2 сп.р.</v>
          </cell>
          <cell r="F157" t="str">
            <v>Воронежская область</v>
          </cell>
        </row>
        <row r="158">
          <cell r="A158">
            <v>157</v>
          </cell>
          <cell r="B158" t="str">
            <v>101 637 756 89</v>
          </cell>
          <cell r="C158" t="str">
            <v xml:space="preserve">АРАПОВА Елизавета Дмитриевна </v>
          </cell>
          <cell r="D158">
            <v>41150</v>
          </cell>
          <cell r="E158" t="str">
            <v>2 сп.р.</v>
          </cell>
          <cell r="F158" t="str">
            <v>Воронежская область</v>
          </cell>
        </row>
        <row r="159">
          <cell r="A159">
            <v>158</v>
          </cell>
          <cell r="B159" t="str">
            <v>101 374 566 60</v>
          </cell>
          <cell r="C159" t="str">
            <v xml:space="preserve">АСТАФУРОВА Полина Дмитриевна </v>
          </cell>
          <cell r="D159">
            <v>40115</v>
          </cell>
          <cell r="E159" t="str">
            <v>КМС</v>
          </cell>
          <cell r="F159" t="str">
            <v>Воронежская область</v>
          </cell>
        </row>
        <row r="160">
          <cell r="A160">
            <v>159</v>
          </cell>
          <cell r="B160" t="str">
            <v>101 548 793 75</v>
          </cell>
          <cell r="C160" t="str">
            <v xml:space="preserve">ХИЖКИНА Мария Владимировна       </v>
          </cell>
          <cell r="D160">
            <v>40775</v>
          </cell>
          <cell r="E160" t="str">
            <v>2 сп.р.</v>
          </cell>
          <cell r="F160" t="str">
            <v>Воронежская область</v>
          </cell>
        </row>
        <row r="161">
          <cell r="A161">
            <v>160</v>
          </cell>
          <cell r="B161" t="str">
            <v>101 482 372 02</v>
          </cell>
          <cell r="C161" t="str">
            <v>ЧЕРНЯВСКАЯ Елизавета Игоревна</v>
          </cell>
          <cell r="D161">
            <v>40348</v>
          </cell>
          <cell r="E161" t="str">
            <v>2 сп.р.</v>
          </cell>
          <cell r="F161" t="str">
            <v>Краснодарский край</v>
          </cell>
        </row>
        <row r="162">
          <cell r="A162">
            <v>161</v>
          </cell>
          <cell r="B162" t="str">
            <v>101 446 024 29</v>
          </cell>
          <cell r="C162" t="str">
            <v>ЛЫСКО Нина Глебовна</v>
          </cell>
          <cell r="D162">
            <v>39839</v>
          </cell>
          <cell r="E162" t="str">
            <v>1 сп.р.</v>
          </cell>
          <cell r="F162" t="str">
            <v>Краснодарский край</v>
          </cell>
        </row>
        <row r="163">
          <cell r="A163">
            <v>162</v>
          </cell>
          <cell r="B163" t="str">
            <v>101 473 565 22</v>
          </cell>
          <cell r="C163" t="str">
            <v>ШЕВЧЕНКО Ева Викторовна</v>
          </cell>
          <cell r="D163">
            <v>40394</v>
          </cell>
          <cell r="E163" t="str">
            <v>2 сп.р.</v>
          </cell>
          <cell r="F163" t="str">
            <v>Краснодарский край</v>
          </cell>
        </row>
        <row r="164">
          <cell r="A164">
            <v>163</v>
          </cell>
          <cell r="B164" t="str">
            <v>101 494 689 00</v>
          </cell>
          <cell r="C164" t="str">
            <v>АБАКУМОВА Светлана Александровна</v>
          </cell>
          <cell r="D164">
            <v>39866</v>
          </cell>
          <cell r="E164" t="str">
            <v>1 сп.р.</v>
          </cell>
          <cell r="F164" t="str">
            <v>Краснодарский край</v>
          </cell>
        </row>
        <row r="165">
          <cell r="A165">
            <v>164</v>
          </cell>
          <cell r="B165" t="str">
            <v>101 446 022 27</v>
          </cell>
          <cell r="C165" t="str">
            <v>САВЧЕНКО Елизавета Александровна</v>
          </cell>
          <cell r="D165">
            <v>39823</v>
          </cell>
          <cell r="E165" t="str">
            <v>1 сп.р.</v>
          </cell>
          <cell r="F165" t="str">
            <v>Краснодарский край</v>
          </cell>
        </row>
        <row r="166">
          <cell r="A166">
            <v>165</v>
          </cell>
          <cell r="B166" t="str">
            <v>101 553 506 35</v>
          </cell>
          <cell r="C166" t="str">
            <v>МОИСЕЕНКО Александра Романовна</v>
          </cell>
          <cell r="D166">
            <v>40532</v>
          </cell>
          <cell r="E166" t="str">
            <v>2 сп.р.</v>
          </cell>
          <cell r="F166" t="str">
            <v>Краснодарский край</v>
          </cell>
        </row>
        <row r="167">
          <cell r="A167">
            <v>166</v>
          </cell>
          <cell r="B167" t="str">
            <v>101 501 100 09</v>
          </cell>
          <cell r="C167" t="str">
            <v>ПЕРМЯКОВА Мария Владимировна</v>
          </cell>
          <cell r="D167">
            <v>40514</v>
          </cell>
          <cell r="E167" t="str">
            <v>2 сп.р.</v>
          </cell>
          <cell r="F167" t="str">
            <v>Краснодарский край</v>
          </cell>
        </row>
        <row r="168">
          <cell r="A168">
            <v>167</v>
          </cell>
          <cell r="B168" t="str">
            <v>101 587 575 57</v>
          </cell>
          <cell r="C168" t="str">
            <v>БИНЬКОВСКАЯ Виктория</v>
          </cell>
          <cell r="D168">
            <v>40899</v>
          </cell>
          <cell r="F168" t="str">
            <v>Краснодарский край</v>
          </cell>
        </row>
        <row r="169">
          <cell r="A169">
            <v>168</v>
          </cell>
          <cell r="B169" t="str">
            <v>101 587 137 07</v>
          </cell>
          <cell r="C169" t="str">
            <v>МЕЗЕНЦЕВА Олеся Демьяновна</v>
          </cell>
          <cell r="D169">
            <v>40980</v>
          </cell>
          <cell r="E169" t="str">
            <v>2 сп.р.</v>
          </cell>
          <cell r="F169" t="str">
            <v>Краснодарский край</v>
          </cell>
        </row>
        <row r="170">
          <cell r="A170">
            <v>169</v>
          </cell>
          <cell r="B170" t="str">
            <v>101 446 463 80</v>
          </cell>
          <cell r="C170" t="str">
            <v>АВДЕЕВА Мария Сергеевна</v>
          </cell>
          <cell r="D170">
            <v>40348</v>
          </cell>
          <cell r="E170" t="str">
            <v>КМС</v>
          </cell>
          <cell r="F170" t="str">
            <v>Санкт-Петербург</v>
          </cell>
        </row>
        <row r="171">
          <cell r="A171">
            <v>170</v>
          </cell>
          <cell r="B171" t="str">
            <v>101 326 796 14</v>
          </cell>
          <cell r="C171" t="str">
            <v>ШАЙКИНА Вероника Андреевна</v>
          </cell>
          <cell r="D171">
            <v>40357</v>
          </cell>
          <cell r="E171" t="str">
            <v>КМС</v>
          </cell>
          <cell r="F171" t="str">
            <v>Санкт-Петербург</v>
          </cell>
        </row>
        <row r="172">
          <cell r="A172">
            <v>171</v>
          </cell>
          <cell r="B172" t="str">
            <v>101 374 222 07</v>
          </cell>
          <cell r="C172" t="str">
            <v>БЕЛЯЕВА Мария Михайловна</v>
          </cell>
          <cell r="D172">
            <v>39866</v>
          </cell>
          <cell r="E172" t="str">
            <v>МС</v>
          </cell>
          <cell r="F172" t="str">
            <v>Санкт-Петербург</v>
          </cell>
        </row>
        <row r="173">
          <cell r="A173">
            <v>172</v>
          </cell>
          <cell r="B173" t="str">
            <v>101 405 081 20</v>
          </cell>
          <cell r="C173" t="str">
            <v>ВОЛОБУЕВА Валерия Владимировна</v>
          </cell>
          <cell r="D173">
            <v>40294</v>
          </cell>
          <cell r="E173" t="str">
            <v>КМС</v>
          </cell>
          <cell r="F173" t="str">
            <v>Санкт-Петербург</v>
          </cell>
        </row>
        <row r="174">
          <cell r="A174">
            <v>173</v>
          </cell>
          <cell r="B174" t="str">
            <v>101 446 473 90</v>
          </cell>
          <cell r="C174" t="str">
            <v>РУЛЁВА Анастасия Дмитриевна</v>
          </cell>
          <cell r="D174">
            <v>39954</v>
          </cell>
          <cell r="E174" t="str">
            <v>1 сп.р.</v>
          </cell>
          <cell r="F174" t="str">
            <v>Санкт-Петербург</v>
          </cell>
        </row>
        <row r="175">
          <cell r="A175">
            <v>174</v>
          </cell>
          <cell r="B175" t="str">
            <v>101 338 708 92</v>
          </cell>
          <cell r="C175" t="str">
            <v>РЕШЕТНИКОВА Вероника Алексеевна</v>
          </cell>
          <cell r="D175">
            <v>39912</v>
          </cell>
          <cell r="E175" t="str">
            <v>1 сп.р.</v>
          </cell>
          <cell r="F175" t="str">
            <v>Санкт-Петербург</v>
          </cell>
        </row>
        <row r="176">
          <cell r="A176">
            <v>175</v>
          </cell>
          <cell r="B176" t="str">
            <v>101 570 165 10</v>
          </cell>
          <cell r="C176" t="str">
            <v>ТЕСЛЕНКО Вероника Витальевна</v>
          </cell>
          <cell r="D176">
            <v>40682</v>
          </cell>
          <cell r="E176" t="str">
            <v>2 сп.р.</v>
          </cell>
          <cell r="F176" t="str">
            <v>Республика Крым</v>
          </cell>
        </row>
        <row r="177">
          <cell r="A177">
            <v>176</v>
          </cell>
          <cell r="B177" t="str">
            <v>101 638 029 71</v>
          </cell>
          <cell r="C177" t="str">
            <v>ХОВАНЦЕВА Мария Денисовна</v>
          </cell>
          <cell r="D177">
            <v>40948</v>
          </cell>
          <cell r="E177" t="str">
            <v>3 сп.р.</v>
          </cell>
          <cell r="F177" t="str">
            <v>Республика Крым</v>
          </cell>
        </row>
        <row r="178">
          <cell r="A178">
            <v>177</v>
          </cell>
          <cell r="B178" t="str">
            <v>101 533 706 23</v>
          </cell>
          <cell r="C178" t="str">
            <v>БЕЛЯЕВА Анастасия Андреевна</v>
          </cell>
          <cell r="D178">
            <v>40646</v>
          </cell>
          <cell r="E178" t="str">
            <v>2 сп.р.</v>
          </cell>
          <cell r="F178" t="str">
            <v>Московская область</v>
          </cell>
        </row>
        <row r="179">
          <cell r="A179">
            <v>178</v>
          </cell>
          <cell r="B179" t="str">
            <v>101 303 354 46</v>
          </cell>
          <cell r="C179" t="str">
            <v>БАРАБАНОВА Александра Сергеевна</v>
          </cell>
          <cell r="D179">
            <v>40388</v>
          </cell>
          <cell r="E179" t="str">
            <v>1 сп.р.</v>
          </cell>
          <cell r="F179" t="str">
            <v>Московская область</v>
          </cell>
        </row>
        <row r="180">
          <cell r="A180">
            <v>179</v>
          </cell>
          <cell r="B180" t="str">
            <v>101 513 438 28</v>
          </cell>
          <cell r="C180" t="str">
            <v>ПАНТЕЕВА Софья Александровна</v>
          </cell>
          <cell r="D180">
            <v>40714</v>
          </cell>
          <cell r="E180" t="str">
            <v>2 сп.р.</v>
          </cell>
          <cell r="F180" t="str">
            <v>Московская область</v>
          </cell>
        </row>
        <row r="181">
          <cell r="A181">
            <v>180</v>
          </cell>
          <cell r="B181" t="str">
            <v>101 501 114 23</v>
          </cell>
          <cell r="C181" t="str">
            <v>ТИМОХИНА Светлана Константиновна</v>
          </cell>
          <cell r="D181">
            <v>40735</v>
          </cell>
          <cell r="E181" t="str">
            <v>3 сп.р.</v>
          </cell>
          <cell r="F181" t="str">
            <v>Москва</v>
          </cell>
        </row>
        <row r="182">
          <cell r="A182">
            <v>181</v>
          </cell>
          <cell r="B182" t="str">
            <v>101 367 351 23</v>
          </cell>
          <cell r="C182" t="str">
            <v>ОСТАПЕНКО Марина Васильевна</v>
          </cell>
          <cell r="D182">
            <v>40069</v>
          </cell>
          <cell r="E182" t="str">
            <v>КМС</v>
          </cell>
          <cell r="F182" t="str">
            <v>Ростовская область</v>
          </cell>
        </row>
        <row r="207">
          <cell r="C207" t="str">
            <v xml:space="preserve">  </v>
          </cell>
        </row>
        <row r="208">
          <cell r="C208" t="str">
            <v xml:space="preserve">  </v>
          </cell>
        </row>
        <row r="209">
          <cell r="C209" t="str">
            <v xml:space="preserve">  </v>
          </cell>
        </row>
        <row r="210">
          <cell r="C210" t="str">
            <v xml:space="preserve">  </v>
          </cell>
        </row>
        <row r="211">
          <cell r="C211" t="str">
            <v xml:space="preserve">  </v>
          </cell>
        </row>
        <row r="212">
          <cell r="C212" t="str">
            <v xml:space="preserve">  </v>
          </cell>
        </row>
        <row r="213">
          <cell r="C213" t="str">
            <v xml:space="preserve">  </v>
          </cell>
        </row>
        <row r="214">
          <cell r="C214" t="str">
            <v xml:space="preserve">  </v>
          </cell>
        </row>
        <row r="215">
          <cell r="C215" t="str">
            <v xml:space="preserve">  </v>
          </cell>
        </row>
        <row r="216">
          <cell r="C216" t="str">
            <v xml:space="preserve">  </v>
          </cell>
        </row>
        <row r="217">
          <cell r="C217" t="str">
            <v xml:space="preserve">  </v>
          </cell>
        </row>
        <row r="218">
          <cell r="C218" t="str">
            <v xml:space="preserve">  </v>
          </cell>
        </row>
        <row r="219">
          <cell r="C219" t="str">
            <v xml:space="preserve">  </v>
          </cell>
        </row>
        <row r="220">
          <cell r="C220" t="str">
            <v xml:space="preserve">  </v>
          </cell>
        </row>
        <row r="221">
          <cell r="C221" t="str">
            <v xml:space="preserve">  </v>
          </cell>
        </row>
        <row r="222">
          <cell r="C222" t="str">
            <v xml:space="preserve">  </v>
          </cell>
        </row>
        <row r="223">
          <cell r="C223" t="str">
            <v xml:space="preserve">  </v>
          </cell>
        </row>
        <row r="224">
          <cell r="C224" t="str">
            <v xml:space="preserve">  </v>
          </cell>
        </row>
        <row r="225">
          <cell r="C225" t="str">
            <v xml:space="preserve">  </v>
          </cell>
        </row>
        <row r="226">
          <cell r="C226" t="str">
            <v xml:space="preserve">  </v>
          </cell>
        </row>
        <row r="227">
          <cell r="C227" t="str">
            <v xml:space="preserve">  </v>
          </cell>
        </row>
        <row r="228">
          <cell r="C228" t="str">
            <v xml:space="preserve">  </v>
          </cell>
        </row>
        <row r="229">
          <cell r="C229" t="str">
            <v xml:space="preserve">  </v>
          </cell>
        </row>
        <row r="230">
          <cell r="C230" t="str">
            <v xml:space="preserve">  </v>
          </cell>
        </row>
        <row r="231">
          <cell r="C231" t="str">
            <v xml:space="preserve">  </v>
          </cell>
        </row>
        <row r="232">
          <cell r="C232" t="str">
            <v xml:space="preserve">  </v>
          </cell>
        </row>
        <row r="233">
          <cell r="C233" t="str">
            <v xml:space="preserve">  </v>
          </cell>
        </row>
        <row r="234">
          <cell r="C234" t="str">
            <v xml:space="preserve">  </v>
          </cell>
        </row>
        <row r="235">
          <cell r="C235" t="str">
            <v xml:space="preserve">  </v>
          </cell>
        </row>
        <row r="236">
          <cell r="C236" t="str">
            <v xml:space="preserve">  </v>
          </cell>
        </row>
        <row r="237">
          <cell r="C237" t="str">
            <v xml:space="preserve">  </v>
          </cell>
        </row>
        <row r="238">
          <cell r="C238" t="str">
            <v xml:space="preserve">  </v>
          </cell>
        </row>
        <row r="239">
          <cell r="C239" t="str">
            <v xml:space="preserve">  </v>
          </cell>
        </row>
        <row r="240">
          <cell r="C240" t="str">
            <v xml:space="preserve">  </v>
          </cell>
        </row>
        <row r="241">
          <cell r="C241" t="str">
            <v xml:space="preserve">  </v>
          </cell>
        </row>
        <row r="242">
          <cell r="C242" t="str">
            <v xml:space="preserve">  </v>
          </cell>
        </row>
        <row r="243">
          <cell r="C243" t="str">
            <v xml:space="preserve">  </v>
          </cell>
        </row>
        <row r="244">
          <cell r="C244" t="str">
            <v xml:space="preserve">  </v>
          </cell>
        </row>
        <row r="245">
          <cell r="C245" t="str">
            <v xml:space="preserve">  </v>
          </cell>
        </row>
        <row r="246">
          <cell r="C246" t="str">
            <v xml:space="preserve">  </v>
          </cell>
        </row>
        <row r="247">
          <cell r="C247" t="str">
            <v xml:space="preserve">  </v>
          </cell>
        </row>
        <row r="248">
          <cell r="C248" t="str">
            <v xml:space="preserve">  </v>
          </cell>
        </row>
        <row r="249">
          <cell r="C249" t="str">
            <v xml:space="preserve">  </v>
          </cell>
        </row>
        <row r="250">
          <cell r="C250" t="str">
            <v xml:space="preserve">  </v>
          </cell>
        </row>
        <row r="251">
          <cell r="C251" t="str">
            <v xml:space="preserve">  </v>
          </cell>
        </row>
        <row r="252">
          <cell r="C252" t="str">
            <v xml:space="preserve">  </v>
          </cell>
        </row>
        <row r="253">
          <cell r="C253" t="str">
            <v xml:space="preserve">  </v>
          </cell>
        </row>
        <row r="254">
          <cell r="C254" t="str">
            <v xml:space="preserve">  </v>
          </cell>
        </row>
        <row r="255">
          <cell r="C255" t="str">
            <v xml:space="preserve">  </v>
          </cell>
        </row>
        <row r="256">
          <cell r="C256" t="str">
            <v xml:space="preserve">  </v>
          </cell>
        </row>
        <row r="257">
          <cell r="C257" t="str">
            <v xml:space="preserve">  </v>
          </cell>
        </row>
        <row r="258">
          <cell r="C258" t="str">
            <v xml:space="preserve">  </v>
          </cell>
        </row>
        <row r="259">
          <cell r="C259" t="str">
            <v xml:space="preserve">  </v>
          </cell>
        </row>
        <row r="260">
          <cell r="C260" t="str">
            <v xml:space="preserve">  </v>
          </cell>
        </row>
        <row r="261">
          <cell r="C261" t="str">
            <v xml:space="preserve">  </v>
          </cell>
        </row>
        <row r="262">
          <cell r="C262" t="str">
            <v xml:space="preserve">  </v>
          </cell>
        </row>
        <row r="263">
          <cell r="C263" t="str">
            <v xml:space="preserve">  </v>
          </cell>
        </row>
        <row r="264">
          <cell r="C264" t="str">
            <v xml:space="preserve">  </v>
          </cell>
        </row>
        <row r="265">
          <cell r="C265" t="str">
            <v xml:space="preserve">  </v>
          </cell>
        </row>
        <row r="266">
          <cell r="C266" t="str">
            <v xml:space="preserve">  </v>
          </cell>
        </row>
        <row r="267">
          <cell r="C267" t="str">
            <v xml:space="preserve">  </v>
          </cell>
        </row>
        <row r="268">
          <cell r="C268" t="str">
            <v xml:space="preserve">  </v>
          </cell>
        </row>
        <row r="269">
          <cell r="C269" t="str">
            <v xml:space="preserve">  </v>
          </cell>
        </row>
        <row r="270">
          <cell r="C270" t="str">
            <v xml:space="preserve">  </v>
          </cell>
        </row>
        <row r="271">
          <cell r="C271" t="str">
            <v xml:space="preserve">  </v>
          </cell>
        </row>
        <row r="272">
          <cell r="C272" t="str">
            <v xml:space="preserve">  </v>
          </cell>
        </row>
        <row r="273">
          <cell r="C273" t="str">
            <v xml:space="preserve">  </v>
          </cell>
        </row>
        <row r="274">
          <cell r="C274" t="str">
            <v xml:space="preserve">  </v>
          </cell>
        </row>
        <row r="275">
          <cell r="C275" t="str">
            <v xml:space="preserve">  </v>
          </cell>
        </row>
        <row r="276">
          <cell r="C276" t="str">
            <v xml:space="preserve">  </v>
          </cell>
        </row>
        <row r="277">
          <cell r="C277" t="str">
            <v xml:space="preserve">  </v>
          </cell>
        </row>
        <row r="278">
          <cell r="C278" t="str">
            <v xml:space="preserve">  </v>
          </cell>
        </row>
        <row r="279">
          <cell r="C279" t="str">
            <v xml:space="preserve">  </v>
          </cell>
        </row>
        <row r="280">
          <cell r="C280" t="str">
            <v xml:space="preserve">  </v>
          </cell>
        </row>
        <row r="281">
          <cell r="C281" t="str">
            <v xml:space="preserve">  </v>
          </cell>
        </row>
        <row r="282">
          <cell r="C282" t="str">
            <v xml:space="preserve">  </v>
          </cell>
        </row>
        <row r="283">
          <cell r="C283" t="str">
            <v xml:space="preserve">  </v>
          </cell>
        </row>
        <row r="284">
          <cell r="C284" t="str">
            <v xml:space="preserve">  </v>
          </cell>
        </row>
        <row r="285">
          <cell r="C285" t="str">
            <v xml:space="preserve">  </v>
          </cell>
        </row>
        <row r="286">
          <cell r="C286" t="str">
            <v xml:space="preserve">  </v>
          </cell>
        </row>
        <row r="287">
          <cell r="C287" t="str">
            <v xml:space="preserve">  </v>
          </cell>
        </row>
        <row r="288">
          <cell r="C288" t="str">
            <v xml:space="preserve">  </v>
          </cell>
        </row>
        <row r="289">
          <cell r="C289" t="str">
            <v xml:space="preserve">  </v>
          </cell>
        </row>
        <row r="290">
          <cell r="C290" t="str">
            <v xml:space="preserve">  </v>
          </cell>
        </row>
        <row r="291">
          <cell r="C291" t="str">
            <v xml:space="preserve">  </v>
          </cell>
        </row>
        <row r="292">
          <cell r="C292" t="str">
            <v xml:space="preserve">  </v>
          </cell>
        </row>
        <row r="293">
          <cell r="C293" t="str">
            <v xml:space="preserve">  </v>
          </cell>
        </row>
        <row r="294">
          <cell r="C294" t="str">
            <v xml:space="preserve">  </v>
          </cell>
        </row>
        <row r="295">
          <cell r="C295" t="str">
            <v xml:space="preserve">  </v>
          </cell>
        </row>
        <row r="296">
          <cell r="C296" t="str">
            <v xml:space="preserve">  </v>
          </cell>
        </row>
        <row r="297">
          <cell r="C297" t="str">
            <v xml:space="preserve">  </v>
          </cell>
        </row>
        <row r="298">
          <cell r="C298" t="str">
            <v xml:space="preserve">  </v>
          </cell>
        </row>
        <row r="299">
          <cell r="C299" t="str">
            <v xml:space="preserve">  </v>
          </cell>
        </row>
        <row r="300">
          <cell r="C300" t="str">
            <v xml:space="preserve">  </v>
          </cell>
        </row>
        <row r="301">
          <cell r="C301" t="str">
            <v xml:space="preserve">  </v>
          </cell>
        </row>
        <row r="302">
          <cell r="C302" t="str">
            <v xml:space="preserve">  </v>
          </cell>
        </row>
        <row r="303">
          <cell r="C303" t="str">
            <v xml:space="preserve">  </v>
          </cell>
        </row>
        <row r="304">
          <cell r="C304" t="str">
            <v xml:space="preserve">  </v>
          </cell>
        </row>
        <row r="305">
          <cell r="C305" t="str">
            <v xml:space="preserve">  </v>
          </cell>
        </row>
        <row r="306">
          <cell r="C306" t="str">
            <v xml:space="preserve">  </v>
          </cell>
        </row>
        <row r="307">
          <cell r="C307" t="str">
            <v xml:space="preserve">  </v>
          </cell>
        </row>
        <row r="308">
          <cell r="C308" t="str">
            <v xml:space="preserve">  </v>
          </cell>
        </row>
        <row r="309">
          <cell r="C309" t="str">
            <v xml:space="preserve">  </v>
          </cell>
        </row>
        <row r="310">
          <cell r="C310" t="str">
            <v xml:space="preserve">  </v>
          </cell>
        </row>
        <row r="311">
          <cell r="C311" t="str">
            <v xml:space="preserve">  </v>
          </cell>
        </row>
        <row r="312">
          <cell r="C312" t="str">
            <v xml:space="preserve">  </v>
          </cell>
        </row>
        <row r="313">
          <cell r="C313" t="str">
            <v xml:space="preserve">  </v>
          </cell>
        </row>
        <row r="314">
          <cell r="C314" t="str">
            <v xml:space="preserve">  </v>
          </cell>
        </row>
        <row r="315">
          <cell r="C315" t="str">
            <v xml:space="preserve">  </v>
          </cell>
        </row>
        <row r="316">
          <cell r="C316" t="str">
            <v xml:space="preserve">  </v>
          </cell>
        </row>
        <row r="317">
          <cell r="C317" t="str">
            <v xml:space="preserve">  </v>
          </cell>
        </row>
        <row r="318">
          <cell r="C318" t="str">
            <v xml:space="preserve">  </v>
          </cell>
        </row>
        <row r="319">
          <cell r="C319" t="str">
            <v xml:space="preserve">  </v>
          </cell>
        </row>
        <row r="320">
          <cell r="C320" t="str">
            <v xml:space="preserve">  </v>
          </cell>
        </row>
        <row r="321">
          <cell r="C321" t="str">
            <v xml:space="preserve">  </v>
          </cell>
        </row>
        <row r="322">
          <cell r="C322" t="str">
            <v xml:space="preserve">  </v>
          </cell>
        </row>
        <row r="323">
          <cell r="C323" t="str">
            <v xml:space="preserve">  </v>
          </cell>
        </row>
        <row r="324">
          <cell r="C324" t="str">
            <v xml:space="preserve">  </v>
          </cell>
        </row>
        <row r="325">
          <cell r="C325" t="str">
            <v xml:space="preserve">  </v>
          </cell>
        </row>
        <row r="326">
          <cell r="C326" t="str">
            <v xml:space="preserve">  </v>
          </cell>
        </row>
        <row r="327">
          <cell r="C327" t="str">
            <v xml:space="preserve">  </v>
          </cell>
        </row>
        <row r="328">
          <cell r="C328" t="str">
            <v xml:space="preserve">  </v>
          </cell>
        </row>
        <row r="329">
          <cell r="C329" t="str">
            <v xml:space="preserve">  </v>
          </cell>
        </row>
        <row r="330">
          <cell r="C330" t="str">
            <v xml:space="preserve">  </v>
          </cell>
        </row>
        <row r="331">
          <cell r="C331" t="str">
            <v xml:space="preserve">  </v>
          </cell>
        </row>
        <row r="332">
          <cell r="C332" t="str">
            <v xml:space="preserve">  </v>
          </cell>
        </row>
        <row r="333">
          <cell r="C333" t="str">
            <v xml:space="preserve">  </v>
          </cell>
        </row>
        <row r="334">
          <cell r="C334" t="str">
            <v xml:space="preserve">  </v>
          </cell>
        </row>
        <row r="335">
          <cell r="C335" t="str">
            <v xml:space="preserve">  </v>
          </cell>
        </row>
        <row r="336">
          <cell r="C336" t="str">
            <v xml:space="preserve">  </v>
          </cell>
        </row>
        <row r="337">
          <cell r="C337" t="str">
            <v xml:space="preserve">  </v>
          </cell>
        </row>
        <row r="338">
          <cell r="C338" t="str">
            <v xml:space="preserve">  </v>
          </cell>
        </row>
        <row r="339">
          <cell r="C339" t="str">
            <v xml:space="preserve">  </v>
          </cell>
        </row>
        <row r="340">
          <cell r="C340" t="str">
            <v xml:space="preserve">  </v>
          </cell>
        </row>
        <row r="341">
          <cell r="C341" t="str">
            <v xml:space="preserve">  </v>
          </cell>
        </row>
        <row r="342">
          <cell r="C342" t="str">
            <v xml:space="preserve">  </v>
          </cell>
        </row>
        <row r="343">
          <cell r="C343" t="str">
            <v xml:space="preserve">  </v>
          </cell>
        </row>
        <row r="344">
          <cell r="C344" t="str">
            <v xml:space="preserve">  </v>
          </cell>
        </row>
        <row r="345">
          <cell r="C345" t="str">
            <v xml:space="preserve">  </v>
          </cell>
        </row>
        <row r="346">
          <cell r="C346" t="str">
            <v xml:space="preserve">  </v>
          </cell>
        </row>
        <row r="347">
          <cell r="C347" t="str">
            <v xml:space="preserve">  </v>
          </cell>
        </row>
        <row r="348">
          <cell r="C348" t="str">
            <v xml:space="preserve">  </v>
          </cell>
        </row>
        <row r="349">
          <cell r="C349" t="str">
            <v xml:space="preserve">  </v>
          </cell>
        </row>
        <row r="350">
          <cell r="C350" t="str">
            <v xml:space="preserve">  </v>
          </cell>
        </row>
        <row r="351">
          <cell r="C351" t="str">
            <v xml:space="preserve">  </v>
          </cell>
        </row>
        <row r="352">
          <cell r="C352" t="str">
            <v xml:space="preserve">  </v>
          </cell>
        </row>
        <row r="353">
          <cell r="C353" t="str">
            <v xml:space="preserve">  </v>
          </cell>
        </row>
        <row r="354">
          <cell r="C354" t="str">
            <v xml:space="preserve">  </v>
          </cell>
        </row>
        <row r="355">
          <cell r="C355" t="str">
            <v xml:space="preserve">  </v>
          </cell>
        </row>
        <row r="356">
          <cell r="C356" t="str">
            <v xml:space="preserve">  </v>
          </cell>
        </row>
        <row r="357">
          <cell r="C357" t="str">
            <v xml:space="preserve">  </v>
          </cell>
        </row>
        <row r="358">
          <cell r="C358" t="str">
            <v xml:space="preserve">  </v>
          </cell>
        </row>
        <row r="359">
          <cell r="C359" t="str">
            <v xml:space="preserve">  </v>
          </cell>
        </row>
        <row r="360">
          <cell r="C360" t="str">
            <v xml:space="preserve">  </v>
          </cell>
        </row>
        <row r="361">
          <cell r="C361" t="str">
            <v xml:space="preserve">  </v>
          </cell>
        </row>
        <row r="571">
          <cell r="A571">
            <v>300</v>
          </cell>
          <cell r="B571">
            <v>45345</v>
          </cell>
          <cell r="D571">
            <v>1</v>
          </cell>
          <cell r="E571">
            <v>1</v>
          </cell>
          <cell r="F57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78"/>
  <sheetViews>
    <sheetView tabSelected="1" view="pageBreakPreview" zoomScale="50" zoomScaleNormal="100" zoomScaleSheetLayoutView="50" workbookViewId="0">
      <selection activeCell="A15" sqref="A15:G15"/>
    </sheetView>
  </sheetViews>
  <sheetFormatPr defaultColWidth="9.26953125" defaultRowHeight="13" x14ac:dyDescent="0.35"/>
  <cols>
    <col min="1" max="1" width="11" style="2" customWidth="1"/>
    <col min="2" max="2" width="10.26953125" style="3" customWidth="1"/>
    <col min="3" max="3" width="24.7265625" style="3" customWidth="1"/>
    <col min="4" max="4" width="60.6328125" style="2" customWidth="1"/>
    <col min="5" max="5" width="23.1796875" style="4" customWidth="1"/>
    <col min="6" max="6" width="15" style="2" customWidth="1"/>
    <col min="7" max="7" width="56.81640625" style="2" customWidth="1"/>
    <col min="8" max="8" width="15.81640625" style="5" customWidth="1"/>
    <col min="9" max="10" width="15.81640625" style="2" customWidth="1"/>
    <col min="11" max="11" width="22.1796875" style="2" customWidth="1"/>
    <col min="12" max="12" width="22.36328125" style="2" customWidth="1"/>
    <col min="13" max="13" width="19.1796875" style="2" customWidth="1"/>
    <col min="14" max="14" width="4.7265625" style="2" customWidth="1"/>
    <col min="15" max="15" width="9.26953125" style="2"/>
    <col min="16" max="16" width="0" style="2" hidden="1" customWidth="1"/>
    <col min="17" max="16384" width="9.26953125" style="2"/>
  </cols>
  <sheetData>
    <row r="1" spans="1:14" ht="30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0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0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 x14ac:dyDescent="0.3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4" customHeight="1" x14ac:dyDescent="0.35"/>
    <row r="6" spans="1:14" s="7" customFormat="1" ht="32.25" customHeight="1" x14ac:dyDescent="0.3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s="7" customFormat="1" ht="28.5" customHeight="1" x14ac:dyDescent="0.35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7" customFormat="1" ht="6" customHeight="1" thickBo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30.75" customHeight="1" thickTop="1" x14ac:dyDescent="0.3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25.5" customHeight="1" x14ac:dyDescent="0.35">
      <c r="A10" s="12" t="s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</row>
    <row r="11" spans="1:14" ht="38.5" customHeight="1" x14ac:dyDescent="0.35">
      <c r="A11" s="12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23" customHeight="1" x14ac:dyDescent="0.35">
      <c r="A12" s="15" t="s">
        <v>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5" x14ac:dyDescent="0.35">
      <c r="A13" s="18" t="s">
        <v>10</v>
      </c>
      <c r="B13" s="19"/>
      <c r="C13" s="20"/>
      <c r="D13" s="21"/>
      <c r="E13" s="21"/>
      <c r="F13" s="22"/>
      <c r="G13" s="23" t="s">
        <v>11</v>
      </c>
      <c r="H13" s="24"/>
      <c r="I13" s="22"/>
      <c r="J13" s="22"/>
      <c r="K13" s="22"/>
      <c r="L13" s="25" t="s">
        <v>12</v>
      </c>
      <c r="M13" s="25"/>
      <c r="N13" s="26"/>
    </row>
    <row r="14" spans="1:14" ht="15.5" x14ac:dyDescent="0.35">
      <c r="A14" s="27" t="s">
        <v>13</v>
      </c>
      <c r="B14" s="28"/>
      <c r="C14" s="28"/>
      <c r="D14" s="29"/>
      <c r="E14" s="29"/>
      <c r="F14" s="30"/>
      <c r="G14" s="31" t="s">
        <v>14</v>
      </c>
      <c r="H14" s="32"/>
      <c r="I14" s="30"/>
      <c r="J14" s="30"/>
      <c r="K14" s="30"/>
      <c r="L14" s="33" t="s">
        <v>15</v>
      </c>
      <c r="M14" s="33"/>
      <c r="N14" s="34"/>
    </row>
    <row r="15" spans="1:14" ht="18.5" x14ac:dyDescent="0.35">
      <c r="A15" s="35" t="s">
        <v>16</v>
      </c>
      <c r="B15" s="36"/>
      <c r="C15" s="36"/>
      <c r="D15" s="36"/>
      <c r="E15" s="36"/>
      <c r="F15" s="36"/>
      <c r="G15" s="37"/>
      <c r="H15" s="38" t="s">
        <v>17</v>
      </c>
      <c r="I15" s="36"/>
      <c r="J15" s="36"/>
      <c r="K15" s="36"/>
      <c r="L15" s="36"/>
      <c r="M15" s="36"/>
      <c r="N15" s="39"/>
    </row>
    <row r="16" spans="1:14" ht="18.5" x14ac:dyDescent="0.35">
      <c r="A16" s="40"/>
      <c r="B16" s="41"/>
      <c r="C16" s="41"/>
      <c r="D16" s="42"/>
      <c r="E16" s="43"/>
      <c r="F16" s="42"/>
      <c r="G16" s="44" t="s">
        <v>18</v>
      </c>
      <c r="H16" s="45" t="s">
        <v>19</v>
      </c>
      <c r="I16" s="46"/>
      <c r="J16" s="46"/>
      <c r="K16" s="46"/>
      <c r="L16" s="46"/>
      <c r="M16" s="46"/>
      <c r="N16" s="47"/>
    </row>
    <row r="17" spans="1:15" ht="18.5" x14ac:dyDescent="0.35">
      <c r="A17" s="40" t="s">
        <v>20</v>
      </c>
      <c r="B17" s="41"/>
      <c r="C17" s="41"/>
      <c r="D17" s="42"/>
      <c r="E17" s="48"/>
      <c r="F17" s="42"/>
      <c r="G17" s="49" t="s">
        <v>21</v>
      </c>
      <c r="H17" s="50" t="s">
        <v>22</v>
      </c>
      <c r="I17" s="51"/>
      <c r="J17" s="51"/>
      <c r="K17" s="51"/>
      <c r="L17" s="51"/>
      <c r="M17" s="51"/>
      <c r="N17" s="52"/>
    </row>
    <row r="18" spans="1:15" ht="18.5" x14ac:dyDescent="0.35">
      <c r="A18" s="40" t="s">
        <v>23</v>
      </c>
      <c r="B18" s="41"/>
      <c r="C18" s="41"/>
      <c r="D18" s="42"/>
      <c r="E18" s="43"/>
      <c r="F18" s="42"/>
      <c r="G18" s="49" t="s">
        <v>24</v>
      </c>
      <c r="H18" s="50" t="s">
        <v>25</v>
      </c>
      <c r="I18" s="51"/>
      <c r="J18" s="51"/>
      <c r="K18" s="51"/>
      <c r="L18" s="51"/>
      <c r="M18" s="51"/>
      <c r="N18" s="52"/>
    </row>
    <row r="19" spans="1:15" ht="19" thickBot="1" x14ac:dyDescent="0.4">
      <c r="A19" s="53" t="s">
        <v>26</v>
      </c>
      <c r="B19" s="54"/>
      <c r="C19" s="54"/>
      <c r="D19" s="55"/>
      <c r="E19" s="56"/>
      <c r="F19" s="55"/>
      <c r="G19" s="49" t="s">
        <v>27</v>
      </c>
      <c r="H19" s="57" t="s">
        <v>28</v>
      </c>
      <c r="I19" s="58"/>
      <c r="J19" s="58"/>
      <c r="K19" s="59">
        <v>0.5</v>
      </c>
      <c r="L19" s="59"/>
      <c r="M19" s="60">
        <v>0.33300000000000002</v>
      </c>
      <c r="N19" s="61"/>
    </row>
    <row r="20" spans="1:15" ht="6.75" customHeight="1" thickTop="1" thickBot="1" x14ac:dyDescent="0.4">
      <c r="A20" s="62"/>
      <c r="B20" s="63"/>
      <c r="C20" s="63"/>
      <c r="D20" s="62"/>
      <c r="E20" s="48"/>
      <c r="F20" s="62"/>
      <c r="G20" s="62"/>
      <c r="H20" s="64"/>
      <c r="I20" s="62"/>
      <c r="J20" s="62"/>
      <c r="K20" s="62"/>
      <c r="L20" s="62"/>
      <c r="M20" s="62"/>
    </row>
    <row r="21" spans="1:15" ht="54" customHeight="1" thickTop="1" x14ac:dyDescent="0.35">
      <c r="A21" s="65" t="s">
        <v>29</v>
      </c>
      <c r="B21" s="66" t="s">
        <v>30</v>
      </c>
      <c r="C21" s="66" t="s">
        <v>31</v>
      </c>
      <c r="D21" s="66" t="s">
        <v>32</v>
      </c>
      <c r="E21" s="67" t="s">
        <v>33</v>
      </c>
      <c r="F21" s="66" t="s">
        <v>34</v>
      </c>
      <c r="G21" s="66" t="s">
        <v>35</v>
      </c>
      <c r="H21" s="68" t="s">
        <v>36</v>
      </c>
      <c r="I21" s="69"/>
      <c r="J21" s="66" t="s">
        <v>37</v>
      </c>
      <c r="K21" s="70" t="s">
        <v>38</v>
      </c>
      <c r="L21" s="68" t="s">
        <v>39</v>
      </c>
      <c r="M21" s="71" t="s">
        <v>40</v>
      </c>
    </row>
    <row r="22" spans="1:15" ht="20.25" customHeight="1" x14ac:dyDescent="0.35">
      <c r="A22" s="72"/>
      <c r="B22" s="73"/>
      <c r="C22" s="73"/>
      <c r="D22" s="73"/>
      <c r="E22" s="74"/>
      <c r="F22" s="73"/>
      <c r="G22" s="73"/>
      <c r="H22" s="75" t="s">
        <v>41</v>
      </c>
      <c r="I22" s="76" t="s">
        <v>42</v>
      </c>
      <c r="J22" s="73"/>
      <c r="K22" s="77"/>
      <c r="L22" s="78"/>
      <c r="M22" s="79"/>
    </row>
    <row r="23" spans="1:15" s="91" customFormat="1" ht="22" customHeight="1" x14ac:dyDescent="0.35">
      <c r="A23" s="80">
        <v>1</v>
      </c>
      <c r="B23" s="81">
        <v>171</v>
      </c>
      <c r="C23" s="82" t="str">
        <f>VLOOKUP(B23,[1]Список!$A$1:$F$571,2,0)</f>
        <v>101 374 222 07</v>
      </c>
      <c r="D23" s="83" t="str">
        <f>VLOOKUP(B23,[1]Список!$A$1:$F$571,3,0)</f>
        <v>БЕЛЯЕВА Мария Михайловна</v>
      </c>
      <c r="E23" s="84">
        <f>VLOOKUP(B23,[1]Список!$A$1:$F$571,4,0)</f>
        <v>39866</v>
      </c>
      <c r="F23" s="82" t="str">
        <f>VLOOKUP(B23,[1]Список!$A$1:$F$571,5,0)</f>
        <v>МС</v>
      </c>
      <c r="G23" s="82" t="str">
        <f>VLOOKUP(B23,[1]Список!$A$1:$F$571,6,0)</f>
        <v>Санкт-Петербург</v>
      </c>
      <c r="H23" s="85">
        <v>1.7795138888888887E-4</v>
      </c>
      <c r="I23" s="86">
        <f>J23-H23</f>
        <v>2.5252314814814809E-4</v>
      </c>
      <c r="J23" s="87">
        <v>4.3047453703703699E-4</v>
      </c>
      <c r="K23" s="88">
        <f>$K$19/((J23*24))</f>
        <v>48.396203586696423</v>
      </c>
      <c r="L23" s="89" t="s">
        <v>43</v>
      </c>
      <c r="M23" s="90"/>
      <c r="O23" s="7" t="s">
        <v>44</v>
      </c>
    </row>
    <row r="24" spans="1:15" s="91" customFormat="1" ht="22" customHeight="1" x14ac:dyDescent="0.35">
      <c r="A24" s="92" t="s">
        <v>45</v>
      </c>
      <c r="B24" s="93"/>
      <c r="C24" s="93"/>
      <c r="D24" s="93"/>
      <c r="E24" s="93"/>
      <c r="F24" s="93"/>
      <c r="G24" s="93"/>
      <c r="H24" s="93"/>
      <c r="I24" s="93"/>
      <c r="J24" s="93"/>
      <c r="K24" s="94"/>
      <c r="L24" s="89"/>
      <c r="M24" s="90"/>
      <c r="O24" s="7"/>
    </row>
    <row r="25" spans="1:15" s="91" customFormat="1" ht="22" customHeight="1" x14ac:dyDescent="0.35">
      <c r="A25" s="80">
        <v>2</v>
      </c>
      <c r="B25" s="81">
        <v>172</v>
      </c>
      <c r="C25" s="82" t="str">
        <f>VLOOKUP(B25,[1]Список!$A$1:$F$571,2,0)</f>
        <v>101 405 081 20</v>
      </c>
      <c r="D25" s="83" t="str">
        <f>VLOOKUP(B25,[1]Список!$A$1:$F$571,3,0)</f>
        <v>ВОЛОБУЕВА Валерия Владимировна</v>
      </c>
      <c r="E25" s="84">
        <f>VLOOKUP(B25,[1]Список!$A$1:$F$571,4,0)</f>
        <v>40294</v>
      </c>
      <c r="F25" s="82" t="str">
        <f>VLOOKUP(B25,[1]Список!$A$1:$F$571,5,0)</f>
        <v>КМС</v>
      </c>
      <c r="G25" s="82" t="str">
        <f>VLOOKUP(B25,[1]Список!$A$1:$F$571,6,0)</f>
        <v>Санкт-Петербург</v>
      </c>
      <c r="H25" s="85">
        <v>1.8126157407407406E-4</v>
      </c>
      <c r="I25" s="86">
        <f t="shared" ref="I25:I65" si="0">J25-H25</f>
        <v>2.526041666666666E-4</v>
      </c>
      <c r="J25" s="87">
        <v>4.3386574074074069E-4</v>
      </c>
      <c r="K25" s="88">
        <f t="shared" ref="K25:K65" si="1">$K$19/((J25*24))</f>
        <v>48.017926692631924</v>
      </c>
      <c r="L25" s="89" t="s">
        <v>43</v>
      </c>
      <c r="M25" s="90"/>
      <c r="O25" s="95" t="s">
        <v>46</v>
      </c>
    </row>
    <row r="26" spans="1:15" s="91" customFormat="1" ht="22" customHeight="1" x14ac:dyDescent="0.35">
      <c r="A26" s="80">
        <v>3</v>
      </c>
      <c r="B26" s="81">
        <v>134</v>
      </c>
      <c r="C26" s="82" t="str">
        <f>VLOOKUP(B26,[1]Список!$A$1:$F$571,2,0)</f>
        <v>101 372 706 43</v>
      </c>
      <c r="D26" s="83" t="str">
        <f>VLOOKUP(B26,[1]Список!$A$1:$F$571,3,0)</f>
        <v>АЛЕКСЕЕВА Васса Георгиевна</v>
      </c>
      <c r="E26" s="84">
        <f>VLOOKUP(B26,[1]Список!$A$1:$F$571,4,0)</f>
        <v>39897</v>
      </c>
      <c r="F26" s="82" t="str">
        <f>VLOOKUP(B26,[1]Список!$A$1:$F$571,5,0)</f>
        <v>КМС</v>
      </c>
      <c r="G26" s="82" t="str">
        <f>VLOOKUP(B26,[1]Список!$A$1:$F$571,6,0)</f>
        <v>Москва</v>
      </c>
      <c r="H26" s="85">
        <v>1.8615740740740742E-4</v>
      </c>
      <c r="I26" s="86">
        <f t="shared" si="0"/>
        <v>2.5760416666666662E-4</v>
      </c>
      <c r="J26" s="87">
        <v>4.4376157407407407E-4</v>
      </c>
      <c r="K26" s="88">
        <f t="shared" si="1"/>
        <v>46.947132312667904</v>
      </c>
      <c r="L26" s="96" t="s">
        <v>43</v>
      </c>
      <c r="M26" s="90"/>
      <c r="O26" s="95" t="s">
        <v>47</v>
      </c>
    </row>
    <row r="27" spans="1:15" s="91" customFormat="1" ht="22" customHeight="1" x14ac:dyDescent="0.35">
      <c r="A27" s="80">
        <v>4</v>
      </c>
      <c r="B27" s="81">
        <v>136</v>
      </c>
      <c r="C27" s="82" t="str">
        <f>VLOOKUP(B27,[1]Список!$A$1:$F$571,2,0)</f>
        <v>101 301 288 17</v>
      </c>
      <c r="D27" s="83" t="str">
        <f>VLOOKUP(B27,[1]Список!$A$1:$F$571,3,0)</f>
        <v>АЛЯКРИНСКАЯ София Максимовна</v>
      </c>
      <c r="E27" s="84">
        <f>VLOOKUP(B27,[1]Список!$A$1:$F$571,4,0)</f>
        <v>40101</v>
      </c>
      <c r="F27" s="82" t="str">
        <f>VLOOKUP(B27,[1]Список!$A$1:$F$571,5,0)</f>
        <v>КМС</v>
      </c>
      <c r="G27" s="82" t="str">
        <f>VLOOKUP(B27,[1]Список!$A$1:$F$571,6,0)</f>
        <v>Москва</v>
      </c>
      <c r="H27" s="85">
        <v>1.910416666666667E-4</v>
      </c>
      <c r="I27" s="86">
        <f t="shared" si="0"/>
        <v>2.5498842592592587E-4</v>
      </c>
      <c r="J27" s="87">
        <v>4.4603009259259254E-4</v>
      </c>
      <c r="K27" s="88">
        <f t="shared" si="1"/>
        <v>46.708358201209229</v>
      </c>
      <c r="L27" s="89" t="s">
        <v>43</v>
      </c>
      <c r="M27" s="90"/>
      <c r="O27" s="95" t="s">
        <v>48</v>
      </c>
    </row>
    <row r="28" spans="1:15" s="91" customFormat="1" ht="22" customHeight="1" x14ac:dyDescent="0.35">
      <c r="A28" s="80">
        <v>5</v>
      </c>
      <c r="B28" s="81">
        <v>125</v>
      </c>
      <c r="C28" s="82" t="str">
        <f>VLOOKUP(B28,[1]Список!$A$1:$F$571,2,0)</f>
        <v>101 425 312 75</v>
      </c>
      <c r="D28" s="83" t="str">
        <f>VLOOKUP(B28,[1]Список!$A$1:$F$571,3,0)</f>
        <v>ЛИНЦОВА Ева Сергеевна</v>
      </c>
      <c r="E28" s="84">
        <f>VLOOKUP(B28,[1]Список!$A$1:$F$571,4,0)</f>
        <v>40175</v>
      </c>
      <c r="F28" s="82" t="str">
        <f>VLOOKUP(B28,[1]Список!$A$1:$F$571,5,0)</f>
        <v>КМС</v>
      </c>
      <c r="G28" s="82" t="str">
        <f>VLOOKUP(B28,[1]Список!$A$1:$F$571,6,0)</f>
        <v>Тульская область</v>
      </c>
      <c r="H28" s="85">
        <v>1.8440972222222223E-4</v>
      </c>
      <c r="I28" s="86">
        <f t="shared" si="0"/>
        <v>2.6163194444444443E-4</v>
      </c>
      <c r="J28" s="87">
        <v>4.4604166666666663E-4</v>
      </c>
      <c r="K28" s="88">
        <f t="shared" si="1"/>
        <v>46.707146193367592</v>
      </c>
      <c r="L28" s="96" t="s">
        <v>43</v>
      </c>
      <c r="M28" s="90"/>
      <c r="O28" s="95" t="s">
        <v>49</v>
      </c>
    </row>
    <row r="29" spans="1:15" s="91" customFormat="1" ht="22" customHeight="1" x14ac:dyDescent="0.35">
      <c r="A29" s="80">
        <v>6</v>
      </c>
      <c r="B29" s="81">
        <v>124</v>
      </c>
      <c r="C29" s="82" t="str">
        <f>VLOOKUP(B29,[1]Список!$A$1:$F$571,2,0)</f>
        <v>101 532 317 89</v>
      </c>
      <c r="D29" s="83" t="str">
        <f>VLOOKUP(B29,[1]Список!$A$1:$F$571,3,0)</f>
        <v>ВИНОКУРОВА Алина Владимировна</v>
      </c>
      <c r="E29" s="84">
        <f>VLOOKUP(B29,[1]Список!$A$1:$F$571,4,0)</f>
        <v>40163</v>
      </c>
      <c r="F29" s="82" t="str">
        <f>VLOOKUP(B29,[1]Список!$A$1:$F$571,5,0)</f>
        <v>2 сп.р.</v>
      </c>
      <c r="G29" s="82" t="str">
        <f>VLOOKUP(B29,[1]Список!$A$1:$F$571,6,0)</f>
        <v>Тульская область</v>
      </c>
      <c r="H29" s="85">
        <v>1.9015046296296296E-4</v>
      </c>
      <c r="I29" s="86">
        <f t="shared" si="0"/>
        <v>2.6103009259259254E-4</v>
      </c>
      <c r="J29" s="87">
        <v>4.5118055555555553E-4</v>
      </c>
      <c r="K29" s="88">
        <f t="shared" si="1"/>
        <v>46.175157765122371</v>
      </c>
      <c r="L29" s="89" t="s">
        <v>50</v>
      </c>
      <c r="M29" s="90"/>
      <c r="O29" s="95" t="s">
        <v>51</v>
      </c>
    </row>
    <row r="30" spans="1:15" s="91" customFormat="1" ht="22" customHeight="1" x14ac:dyDescent="0.35">
      <c r="A30" s="80">
        <v>7</v>
      </c>
      <c r="B30" s="81">
        <v>174</v>
      </c>
      <c r="C30" s="82" t="str">
        <f>VLOOKUP(B30,[1]Список!$A$1:$F$571,2,0)</f>
        <v>101 338 708 92</v>
      </c>
      <c r="D30" s="83" t="str">
        <f>VLOOKUP(B30,[1]Список!$A$1:$F$571,3,0)</f>
        <v>РЕШЕТНИКОВА Вероника Алексеевна</v>
      </c>
      <c r="E30" s="84">
        <f>VLOOKUP(B30,[1]Список!$A$1:$F$571,4,0)</f>
        <v>39912</v>
      </c>
      <c r="F30" s="82" t="str">
        <f>VLOOKUP(B30,[1]Список!$A$1:$F$571,5,0)</f>
        <v>1 сп.р.</v>
      </c>
      <c r="G30" s="82" t="str">
        <f>VLOOKUP(B30,[1]Список!$A$1:$F$571,6,0)</f>
        <v>Санкт-Петербург</v>
      </c>
      <c r="H30" s="85">
        <v>1.8791666666666666E-4</v>
      </c>
      <c r="I30" s="86">
        <f t="shared" si="0"/>
        <v>2.6978009259259262E-4</v>
      </c>
      <c r="J30" s="87">
        <v>4.5769675925925925E-4</v>
      </c>
      <c r="K30" s="88">
        <f t="shared" si="1"/>
        <v>45.517764572006577</v>
      </c>
      <c r="L30" s="89" t="s">
        <v>50</v>
      </c>
      <c r="M30" s="90"/>
      <c r="O30" s="95" t="s">
        <v>52</v>
      </c>
    </row>
    <row r="31" spans="1:15" s="91" customFormat="1" ht="22" customHeight="1" x14ac:dyDescent="0.35">
      <c r="A31" s="80">
        <v>8</v>
      </c>
      <c r="B31" s="81">
        <v>169</v>
      </c>
      <c r="C31" s="82" t="str">
        <f>VLOOKUP(B31,[1]Список!$A$1:$F$571,2,0)</f>
        <v>101 446 463 80</v>
      </c>
      <c r="D31" s="83" t="str">
        <f>VLOOKUP(B31,[1]Список!$A$1:$F$571,3,0)</f>
        <v>АВДЕЕВА Мария Сергеевна</v>
      </c>
      <c r="E31" s="84">
        <f>VLOOKUP(B31,[1]Список!$A$1:$F$571,4,0)</f>
        <v>40348</v>
      </c>
      <c r="F31" s="82" t="str">
        <f>VLOOKUP(B31,[1]Список!$A$1:$F$571,5,0)</f>
        <v>КМС</v>
      </c>
      <c r="G31" s="82" t="str">
        <f>VLOOKUP(B31,[1]Список!$A$1:$F$571,6,0)</f>
        <v>Санкт-Петербург</v>
      </c>
      <c r="H31" s="85">
        <v>1.8468750000000004E-4</v>
      </c>
      <c r="I31" s="86">
        <f t="shared" si="0"/>
        <v>2.7603009259259258E-4</v>
      </c>
      <c r="J31" s="87">
        <v>4.6071759259259259E-4</v>
      </c>
      <c r="K31" s="88">
        <f t="shared" si="1"/>
        <v>45.219313671305834</v>
      </c>
      <c r="L31" s="89" t="s">
        <v>50</v>
      </c>
      <c r="M31" s="90"/>
    </row>
    <row r="32" spans="1:15" s="91" customFormat="1" ht="22" customHeight="1" x14ac:dyDescent="0.35">
      <c r="A32" s="80">
        <v>9</v>
      </c>
      <c r="B32" s="81">
        <v>181</v>
      </c>
      <c r="C32" s="82" t="str">
        <f>VLOOKUP(B32,[1]Список!$A$1:$F$571,2,0)</f>
        <v>101 367 351 23</v>
      </c>
      <c r="D32" s="83" t="str">
        <f>VLOOKUP(B32,[1]Список!$A$1:$F$571,3,0)</f>
        <v>ОСТАПЕНКО Марина Васильевна</v>
      </c>
      <c r="E32" s="84">
        <f>VLOOKUP(B32,[1]Список!$A$1:$F$571,4,0)</f>
        <v>40069</v>
      </c>
      <c r="F32" s="82" t="str">
        <f>VLOOKUP(B32,[1]Список!$A$1:$F$571,5,0)</f>
        <v>КМС</v>
      </c>
      <c r="G32" s="82" t="str">
        <f>VLOOKUP(B32,[1]Список!$A$1:$F$571,6,0)</f>
        <v>Ростовская область</v>
      </c>
      <c r="H32" s="85">
        <v>1.9107638888888888E-4</v>
      </c>
      <c r="I32" s="86">
        <f t="shared" si="0"/>
        <v>2.7775462962962953E-4</v>
      </c>
      <c r="J32" s="87">
        <v>4.6883101851851844E-4</v>
      </c>
      <c r="K32" s="88">
        <f t="shared" si="1"/>
        <v>44.436764016095992</v>
      </c>
      <c r="L32" s="89" t="s">
        <v>50</v>
      </c>
      <c r="M32" s="90"/>
    </row>
    <row r="33" spans="1:13" s="91" customFormat="1" ht="22" customHeight="1" x14ac:dyDescent="0.35">
      <c r="A33" s="80">
        <v>10</v>
      </c>
      <c r="B33" s="81">
        <v>175</v>
      </c>
      <c r="C33" s="82" t="str">
        <f>VLOOKUP(B33,[1]Список!$A$1:$F$571,2,0)</f>
        <v>101 570 165 10</v>
      </c>
      <c r="D33" s="83" t="str">
        <f>VLOOKUP(B33,[1]Список!$A$1:$F$571,3,0)</f>
        <v>ТЕСЛЕНКО Вероника Витальевна</v>
      </c>
      <c r="E33" s="84">
        <f>VLOOKUP(B33,[1]Список!$A$1:$F$571,4,0)</f>
        <v>40682</v>
      </c>
      <c r="F33" s="82" t="str">
        <f>VLOOKUP(B33,[1]Список!$A$1:$F$571,5,0)</f>
        <v>2 сп.р.</v>
      </c>
      <c r="G33" s="82" t="str">
        <f>VLOOKUP(B33,[1]Список!$A$1:$F$571,6,0)</f>
        <v>Республика Крым</v>
      </c>
      <c r="H33" s="85">
        <v>1.9844907407407409E-4</v>
      </c>
      <c r="I33" s="86">
        <f t="shared" si="0"/>
        <v>2.7223379629629635E-4</v>
      </c>
      <c r="J33" s="87">
        <v>4.7068287037037044E-4</v>
      </c>
      <c r="K33" s="88">
        <f t="shared" si="1"/>
        <v>44.261932279243609</v>
      </c>
      <c r="L33" s="89" t="s">
        <v>50</v>
      </c>
      <c r="M33" s="90"/>
    </row>
    <row r="34" spans="1:13" s="91" customFormat="1" ht="22" customHeight="1" x14ac:dyDescent="0.35">
      <c r="A34" s="80">
        <v>11</v>
      </c>
      <c r="B34" s="81">
        <v>135</v>
      </c>
      <c r="C34" s="82" t="str">
        <f>VLOOKUP(B34,[1]Список!$A$1:$F$571,2,0)</f>
        <v>101 369 257 86</v>
      </c>
      <c r="D34" s="83" t="str">
        <f>VLOOKUP(B34,[1]Список!$A$1:$F$571,3,0)</f>
        <v>БИРЮКОВА Элина Станиславовна</v>
      </c>
      <c r="E34" s="84">
        <f>VLOOKUP(B34,[1]Список!$A$1:$F$571,4,0)</f>
        <v>40372</v>
      </c>
      <c r="F34" s="82" t="str">
        <f>VLOOKUP(B34,[1]Список!$A$1:$F$571,5,0)</f>
        <v>2 сп.р.</v>
      </c>
      <c r="G34" s="82" t="str">
        <f>VLOOKUP(B34,[1]Список!$A$1:$F$571,6,0)</f>
        <v>Москва</v>
      </c>
      <c r="H34" s="85">
        <v>1.8936342592592594E-4</v>
      </c>
      <c r="I34" s="86">
        <f t="shared" si="0"/>
        <v>2.8343750000000005E-4</v>
      </c>
      <c r="J34" s="87">
        <v>4.7280092592592599E-4</v>
      </c>
      <c r="K34" s="88">
        <f t="shared" si="1"/>
        <v>44.063647490820067</v>
      </c>
      <c r="L34" s="89" t="s">
        <v>50</v>
      </c>
      <c r="M34" s="90"/>
    </row>
    <row r="35" spans="1:13" s="91" customFormat="1" ht="22" customHeight="1" x14ac:dyDescent="0.35">
      <c r="A35" s="80">
        <v>12</v>
      </c>
      <c r="B35" s="81">
        <v>177</v>
      </c>
      <c r="C35" s="82" t="str">
        <f>VLOOKUP(B35,[1]Список!$A$1:$F$571,2,0)</f>
        <v>101 533 706 23</v>
      </c>
      <c r="D35" s="83" t="str">
        <f>VLOOKUP(B35,[1]Список!$A$1:$F$571,3,0)</f>
        <v>БЕЛЯЕВА Анастасия Андреевна</v>
      </c>
      <c r="E35" s="84">
        <f>VLOOKUP(B35,[1]Список!$A$1:$F$571,4,0)</f>
        <v>40646</v>
      </c>
      <c r="F35" s="82" t="str">
        <f>VLOOKUP(B35,[1]Список!$A$1:$F$571,5,0)</f>
        <v>2 сп.р.</v>
      </c>
      <c r="G35" s="82" t="str">
        <f>VLOOKUP(B35,[1]Список!$A$1:$F$571,6,0)</f>
        <v>Московская область</v>
      </c>
      <c r="H35" s="85">
        <v>1.9362268518518516E-4</v>
      </c>
      <c r="I35" s="86">
        <f t="shared" si="0"/>
        <v>2.8193287037037032E-4</v>
      </c>
      <c r="J35" s="87">
        <v>4.7555555555555551E-4</v>
      </c>
      <c r="K35" s="88">
        <f t="shared" si="1"/>
        <v>43.808411214953274</v>
      </c>
      <c r="L35" s="97" t="s">
        <v>53</v>
      </c>
      <c r="M35" s="90"/>
    </row>
    <row r="36" spans="1:13" s="91" customFormat="1" ht="22" customHeight="1" x14ac:dyDescent="0.35">
      <c r="A36" s="80">
        <v>13</v>
      </c>
      <c r="B36" s="81">
        <v>176</v>
      </c>
      <c r="C36" s="82" t="str">
        <f>VLOOKUP(B36,[1]Список!$A$1:$F$571,2,0)</f>
        <v>101 638 029 71</v>
      </c>
      <c r="D36" s="83" t="str">
        <f>VLOOKUP(B36,[1]Список!$A$1:$F$571,3,0)</f>
        <v>ХОВАНЦЕВА Мария Денисовна</v>
      </c>
      <c r="E36" s="84">
        <f>VLOOKUP(B36,[1]Список!$A$1:$F$571,4,0)</f>
        <v>40948</v>
      </c>
      <c r="F36" s="82" t="str">
        <f>VLOOKUP(B36,[1]Список!$A$1:$F$571,5,0)</f>
        <v>3 сп.р.</v>
      </c>
      <c r="G36" s="82" t="str">
        <f>VLOOKUP(B36,[1]Список!$A$1:$F$571,6,0)</f>
        <v>Республика Крым</v>
      </c>
      <c r="H36" s="85">
        <v>1.9703703703703704E-4</v>
      </c>
      <c r="I36" s="86">
        <f t="shared" si="0"/>
        <v>2.8027777777777773E-4</v>
      </c>
      <c r="J36" s="87">
        <v>4.773148148148148E-4</v>
      </c>
      <c r="K36" s="88">
        <f t="shared" si="1"/>
        <v>43.646944713870027</v>
      </c>
      <c r="L36" s="97" t="s">
        <v>53</v>
      </c>
      <c r="M36" s="90"/>
    </row>
    <row r="37" spans="1:13" s="91" customFormat="1" ht="22" customHeight="1" x14ac:dyDescent="0.35">
      <c r="A37" s="80">
        <v>14</v>
      </c>
      <c r="B37" s="98">
        <v>170</v>
      </c>
      <c r="C37" s="82" t="str">
        <f>VLOOKUP(B37,[1]Список!$A$1:$F$571,2,0)</f>
        <v>101 326 796 14</v>
      </c>
      <c r="D37" s="83" t="str">
        <f>VLOOKUP(B37,[1]Список!$A$1:$F$571,3,0)</f>
        <v>ШАЙКИНА Вероника Андреевна</v>
      </c>
      <c r="E37" s="84">
        <f>VLOOKUP(B37,[1]Список!$A$1:$F$571,4,0)</f>
        <v>40357</v>
      </c>
      <c r="F37" s="82" t="str">
        <f>VLOOKUP(B37,[1]Список!$A$1:$F$571,5,0)</f>
        <v>КМС</v>
      </c>
      <c r="G37" s="82" t="str">
        <f>VLOOKUP(B37,[1]Список!$A$1:$F$571,6,0)</f>
        <v>Санкт-Петербург</v>
      </c>
      <c r="H37" s="85">
        <v>1.9288194444444444E-4</v>
      </c>
      <c r="I37" s="86">
        <f t="shared" si="0"/>
        <v>2.8511574074074073E-4</v>
      </c>
      <c r="J37" s="99">
        <v>4.779976851851852E-4</v>
      </c>
      <c r="K37" s="88">
        <f t="shared" si="1"/>
        <v>43.5845904259183</v>
      </c>
      <c r="L37" s="97" t="s">
        <v>53</v>
      </c>
      <c r="M37" s="100"/>
    </row>
    <row r="38" spans="1:13" s="91" customFormat="1" ht="22" customHeight="1" x14ac:dyDescent="0.35">
      <c r="A38" s="80">
        <v>15</v>
      </c>
      <c r="B38" s="98">
        <v>158</v>
      </c>
      <c r="C38" s="82" t="str">
        <f>VLOOKUP(B38,[1]Список!$A$1:$F$571,2,0)</f>
        <v>101 374 566 60</v>
      </c>
      <c r="D38" s="83" t="str">
        <f>VLOOKUP(B38,[1]Список!$A$1:$F$571,3,0)</f>
        <v xml:space="preserve">АСТАФУРОВА Полина Дмитриевна </v>
      </c>
      <c r="E38" s="84">
        <f>VLOOKUP(B38,[1]Список!$A$1:$F$571,4,0)</f>
        <v>40115</v>
      </c>
      <c r="F38" s="82" t="str">
        <f>VLOOKUP(B38,[1]Список!$A$1:$F$571,5,0)</f>
        <v>КМС</v>
      </c>
      <c r="G38" s="82" t="str">
        <f>VLOOKUP(B38,[1]Список!$A$1:$F$571,6,0)</f>
        <v>Воронежская область</v>
      </c>
      <c r="H38" s="85">
        <v>1.9836805555555558E-4</v>
      </c>
      <c r="I38" s="86">
        <f t="shared" si="0"/>
        <v>2.8165509259259251E-4</v>
      </c>
      <c r="J38" s="99">
        <v>4.800231481481481E-4</v>
      </c>
      <c r="K38" s="88">
        <f t="shared" si="1"/>
        <v>43.400684766359653</v>
      </c>
      <c r="L38" s="97" t="s">
        <v>53</v>
      </c>
      <c r="M38" s="100"/>
    </row>
    <row r="39" spans="1:13" s="91" customFormat="1" ht="22" customHeight="1" x14ac:dyDescent="0.35">
      <c r="A39" s="80">
        <v>16</v>
      </c>
      <c r="B39" s="98">
        <v>127</v>
      </c>
      <c r="C39" s="82" t="str">
        <f>VLOOKUP(B39,[1]Список!$A$1:$F$571,2,0)</f>
        <v>дог №52636</v>
      </c>
      <c r="D39" s="83" t="str">
        <f>VLOOKUP(B39,[1]Список!$A$1:$F$571,3,0)</f>
        <v>КОНЬКОВА Ксения Сергеевна</v>
      </c>
      <c r="E39" s="84">
        <f>VLOOKUP(B39,[1]Список!$A$1:$F$571,4,0)</f>
        <v>40420</v>
      </c>
      <c r="F39" s="82" t="str">
        <f>VLOOKUP(B39,[1]Список!$A$1:$F$571,5,0)</f>
        <v>3 сп.р.</v>
      </c>
      <c r="G39" s="82" t="str">
        <f>VLOOKUP(B39,[1]Список!$A$1:$F$571,6,0)</f>
        <v>Тульская область</v>
      </c>
      <c r="H39" s="85">
        <v>1.9649305555555555E-4</v>
      </c>
      <c r="I39" s="86">
        <f t="shared" si="0"/>
        <v>2.8383101851851849E-4</v>
      </c>
      <c r="J39" s="99">
        <v>4.8032407407407404E-4</v>
      </c>
      <c r="K39" s="88">
        <f t="shared" si="1"/>
        <v>43.373493975903614</v>
      </c>
      <c r="L39" s="97" t="s">
        <v>53</v>
      </c>
      <c r="M39" s="100"/>
    </row>
    <row r="40" spans="1:13" s="91" customFormat="1" ht="22" customHeight="1" x14ac:dyDescent="0.35">
      <c r="A40" s="80">
        <v>17</v>
      </c>
      <c r="B40" s="98">
        <v>173</v>
      </c>
      <c r="C40" s="82" t="str">
        <f>VLOOKUP(B40,[1]Список!$A$1:$F$571,2,0)</f>
        <v>101 446 473 90</v>
      </c>
      <c r="D40" s="83" t="str">
        <f>VLOOKUP(B40,[1]Список!$A$1:$F$571,3,0)</f>
        <v>РУЛЁВА Анастасия Дмитриевна</v>
      </c>
      <c r="E40" s="84">
        <f>VLOOKUP(B40,[1]Список!$A$1:$F$571,4,0)</f>
        <v>39954</v>
      </c>
      <c r="F40" s="82" t="str">
        <f>VLOOKUP(B40,[1]Список!$A$1:$F$571,5,0)</f>
        <v>1 сп.р.</v>
      </c>
      <c r="G40" s="82" t="str">
        <f>VLOOKUP(B40,[1]Список!$A$1:$F$571,6,0)</f>
        <v>Санкт-Петербург</v>
      </c>
      <c r="H40" s="85">
        <v>2.0399305555555557E-4</v>
      </c>
      <c r="I40" s="86">
        <f t="shared" si="0"/>
        <v>2.7635416666666672E-4</v>
      </c>
      <c r="J40" s="99">
        <v>4.8034722222222229E-4</v>
      </c>
      <c r="K40" s="88">
        <f t="shared" si="1"/>
        <v>43.37140378776926</v>
      </c>
      <c r="L40" s="97" t="s">
        <v>53</v>
      </c>
      <c r="M40" s="100"/>
    </row>
    <row r="41" spans="1:13" s="91" customFormat="1" ht="22" customHeight="1" x14ac:dyDescent="0.35">
      <c r="A41" s="80">
        <v>18</v>
      </c>
      <c r="B41" s="98">
        <v>138</v>
      </c>
      <c r="C41" s="82" t="str">
        <f>VLOOKUP(B41,[1]Список!$A$1:$F$571,2,0)</f>
        <v>101 483 159 13</v>
      </c>
      <c r="D41" s="83" t="str">
        <f>VLOOKUP(B41,[1]Список!$A$1:$F$571,3,0)</f>
        <v>АРКИЛОВИЧ Устинья Алексеевна</v>
      </c>
      <c r="E41" s="84">
        <f>VLOOKUP(B41,[1]Список!$A$1:$F$571,4,0)</f>
        <v>40014</v>
      </c>
      <c r="F41" s="82" t="str">
        <f>VLOOKUP(B41,[1]Список!$A$1:$F$571,5,0)</f>
        <v>2 сп.р.</v>
      </c>
      <c r="G41" s="82" t="str">
        <f>VLOOKUP(B41,[1]Список!$A$1:$F$571,6,0)</f>
        <v>Москва</v>
      </c>
      <c r="H41" s="85">
        <v>2.1626157407407404E-4</v>
      </c>
      <c r="I41" s="86">
        <f t="shared" si="0"/>
        <v>2.656481481481481E-4</v>
      </c>
      <c r="J41" s="99">
        <v>4.8190972222222217E-4</v>
      </c>
      <c r="K41" s="88">
        <f t="shared" si="1"/>
        <v>43.230780315584703</v>
      </c>
      <c r="L41" s="97" t="s">
        <v>53</v>
      </c>
      <c r="M41" s="100"/>
    </row>
    <row r="42" spans="1:13" s="91" customFormat="1" ht="22" customHeight="1" x14ac:dyDescent="0.35">
      <c r="A42" s="80">
        <v>19</v>
      </c>
      <c r="B42" s="98">
        <v>178</v>
      </c>
      <c r="C42" s="82" t="str">
        <f>VLOOKUP(B42,[1]Список!$A$1:$F$571,2,0)</f>
        <v>101 303 354 46</v>
      </c>
      <c r="D42" s="83" t="str">
        <f>VLOOKUP(B42,[1]Список!$A$1:$F$571,3,0)</f>
        <v>БАРАБАНОВА Александра Сергеевна</v>
      </c>
      <c r="E42" s="84">
        <f>VLOOKUP(B42,[1]Список!$A$1:$F$571,4,0)</f>
        <v>40388</v>
      </c>
      <c r="F42" s="82" t="str">
        <f>VLOOKUP(B42,[1]Список!$A$1:$F$571,5,0)</f>
        <v>1 сп.р.</v>
      </c>
      <c r="G42" s="82" t="str">
        <f>VLOOKUP(B42,[1]Список!$A$1:$F$571,6,0)</f>
        <v>Московская область</v>
      </c>
      <c r="H42" s="85">
        <v>1.9479166666666665E-4</v>
      </c>
      <c r="I42" s="86">
        <f t="shared" si="0"/>
        <v>2.9247685185185193E-4</v>
      </c>
      <c r="J42" s="99">
        <v>4.8726851851851855E-4</v>
      </c>
      <c r="K42" s="88">
        <f t="shared" si="1"/>
        <v>42.755344418052253</v>
      </c>
      <c r="L42" s="97" t="s">
        <v>53</v>
      </c>
      <c r="M42" s="100"/>
    </row>
    <row r="43" spans="1:13" s="91" customFormat="1" ht="22" customHeight="1" x14ac:dyDescent="0.35">
      <c r="A43" s="80">
        <v>20</v>
      </c>
      <c r="B43" s="98">
        <v>114</v>
      </c>
      <c r="C43" s="82" t="str">
        <f>VLOOKUP(B43,[1]Список!$A$1:$F$571,2,0)</f>
        <v>101 552 511 10</v>
      </c>
      <c r="D43" s="83" t="str">
        <f>VLOOKUP(B43,[1]Список!$A$1:$F$571,3,0)</f>
        <v>МИРЗОЯН Дарина Арамовна</v>
      </c>
      <c r="E43" s="84">
        <f>VLOOKUP(B43,[1]Список!$A$1:$F$571,4,0)</f>
        <v>40759</v>
      </c>
      <c r="F43" s="82" t="str">
        <f>VLOOKUP(B43,[1]Список!$A$1:$F$571,5,0)</f>
        <v>1 сп.р.</v>
      </c>
      <c r="G43" s="82" t="str">
        <f>VLOOKUP(B43,[1]Список!$A$1:$F$571,6,0)</f>
        <v>Ростовская область</v>
      </c>
      <c r="H43" s="85">
        <v>1.9825231481481484E-4</v>
      </c>
      <c r="I43" s="86">
        <f t="shared" si="0"/>
        <v>2.8973379629629629E-4</v>
      </c>
      <c r="J43" s="99">
        <v>4.8798611111111113E-4</v>
      </c>
      <c r="K43" s="88">
        <f t="shared" si="1"/>
        <v>42.692471894122669</v>
      </c>
      <c r="L43" s="97" t="s">
        <v>53</v>
      </c>
      <c r="M43" s="100"/>
    </row>
    <row r="44" spans="1:13" s="91" customFormat="1" ht="22" customHeight="1" x14ac:dyDescent="0.35">
      <c r="A44" s="80">
        <v>21</v>
      </c>
      <c r="B44" s="98">
        <v>161</v>
      </c>
      <c r="C44" s="82" t="str">
        <f>VLOOKUP(B44,[1]Список!$A$1:$F$571,2,0)</f>
        <v>101 446 024 29</v>
      </c>
      <c r="D44" s="83" t="str">
        <f>VLOOKUP(B44,[1]Список!$A$1:$F$571,3,0)</f>
        <v>ЛЫСКО Нина Глебовна</v>
      </c>
      <c r="E44" s="84">
        <f>VLOOKUP(B44,[1]Список!$A$1:$F$571,4,0)</f>
        <v>39839</v>
      </c>
      <c r="F44" s="82" t="str">
        <f>VLOOKUP(B44,[1]Список!$A$1:$F$571,5,0)</f>
        <v>1 сп.р.</v>
      </c>
      <c r="G44" s="82" t="str">
        <f>VLOOKUP(B44,[1]Список!$A$1:$F$571,6,0)</f>
        <v>Краснодарский край</v>
      </c>
      <c r="H44" s="85">
        <v>2.0886574074074077E-4</v>
      </c>
      <c r="I44" s="86">
        <f t="shared" si="0"/>
        <v>2.8593749999999984E-4</v>
      </c>
      <c r="J44" s="99">
        <v>4.9480324074074064E-4</v>
      </c>
      <c r="K44" s="88">
        <f t="shared" si="1"/>
        <v>42.104278262496791</v>
      </c>
      <c r="L44" s="97" t="s">
        <v>53</v>
      </c>
      <c r="M44" s="100"/>
    </row>
    <row r="45" spans="1:13" s="91" customFormat="1" ht="22" customHeight="1" x14ac:dyDescent="0.35">
      <c r="A45" s="80">
        <v>22</v>
      </c>
      <c r="B45" s="98">
        <v>147</v>
      </c>
      <c r="C45" s="82" t="str">
        <f>VLOOKUP(B45,[1]Список!$A$1:$F$571,2,0)</f>
        <v>101 516 024 92</v>
      </c>
      <c r="D45" s="83" t="str">
        <f>VLOOKUP(B45,[1]Список!$A$1:$F$571,3,0)</f>
        <v>ГРИГОРЬЕВА Афина Дмитриевна</v>
      </c>
      <c r="E45" s="84">
        <f>VLOOKUP(B45,[1]Список!$A$1:$F$571,4,0)</f>
        <v>40752</v>
      </c>
      <c r="F45" s="82" t="str">
        <f>VLOOKUP(B45,[1]Список!$A$1:$F$571,5,0)</f>
        <v>1 сп.р.</v>
      </c>
      <c r="G45" s="82" t="str">
        <f>VLOOKUP(B45,[1]Список!$A$1:$F$571,6,0)</f>
        <v>Москва</v>
      </c>
      <c r="H45" s="85">
        <v>2.1881944444444444E-4</v>
      </c>
      <c r="I45" s="86">
        <f t="shared" si="0"/>
        <v>2.8012731481481487E-4</v>
      </c>
      <c r="J45" s="99">
        <v>4.9894675925925931E-4</v>
      </c>
      <c r="K45" s="88">
        <f t="shared" si="1"/>
        <v>41.754622004685793</v>
      </c>
      <c r="L45" s="97" t="s">
        <v>53</v>
      </c>
      <c r="M45" s="100"/>
    </row>
    <row r="46" spans="1:13" s="91" customFormat="1" ht="22" customHeight="1" x14ac:dyDescent="0.35">
      <c r="A46" s="80">
        <v>23</v>
      </c>
      <c r="B46" s="98">
        <v>153</v>
      </c>
      <c r="C46" s="82" t="str">
        <f>VLOOKUP(B46,[1]Список!$A$1:$F$571,2,0)</f>
        <v>101 403 161 40</v>
      </c>
      <c r="D46" s="83" t="str">
        <f>VLOOKUP(B46,[1]Список!$A$1:$F$571,3,0)</f>
        <v xml:space="preserve">КУТЮРИНА Виктория Владимировна </v>
      </c>
      <c r="E46" s="84">
        <f>VLOOKUP(B46,[1]Список!$A$1:$F$571,4,0)</f>
        <v>40244</v>
      </c>
      <c r="F46" s="82" t="str">
        <f>VLOOKUP(B46,[1]Список!$A$1:$F$571,5,0)</f>
        <v>КМС</v>
      </c>
      <c r="G46" s="82" t="str">
        <f>VLOOKUP(B46,[1]Список!$A$1:$F$571,6,0)</f>
        <v>Воронежская область</v>
      </c>
      <c r="H46" s="85">
        <v>2.1306712962962959E-4</v>
      </c>
      <c r="I46" s="86">
        <f t="shared" si="0"/>
        <v>2.8991898148148149E-4</v>
      </c>
      <c r="J46" s="99">
        <v>5.0298611111111106E-4</v>
      </c>
      <c r="K46" s="88">
        <f t="shared" si="1"/>
        <v>41.419301394449818</v>
      </c>
      <c r="L46" s="97" t="s">
        <v>53</v>
      </c>
      <c r="M46" s="100"/>
    </row>
    <row r="47" spans="1:13" s="91" customFormat="1" ht="22" customHeight="1" x14ac:dyDescent="0.35">
      <c r="A47" s="80">
        <v>24</v>
      </c>
      <c r="B47" s="98">
        <v>145</v>
      </c>
      <c r="C47" s="82" t="str">
        <f>VLOOKUP(B47,[1]Список!$A$1:$F$571,2,0)</f>
        <v>101 513 434 24</v>
      </c>
      <c r="D47" s="83" t="str">
        <f>VLOOKUP(B47,[1]Список!$A$1:$F$571,3,0)</f>
        <v>ФИРСТОВА Полина Константиновна</v>
      </c>
      <c r="E47" s="84">
        <f>VLOOKUP(B47,[1]Список!$A$1:$F$571,4,0)</f>
        <v>40213</v>
      </c>
      <c r="F47" s="82" t="str">
        <f>VLOOKUP(B47,[1]Список!$A$1:$F$571,5,0)</f>
        <v>2 сп.р.</v>
      </c>
      <c r="G47" s="82" t="str">
        <f>VLOOKUP(B47,[1]Список!$A$1:$F$571,6,0)</f>
        <v>Москва</v>
      </c>
      <c r="H47" s="85">
        <v>2.203125E-4</v>
      </c>
      <c r="I47" s="86">
        <f t="shared" si="0"/>
        <v>2.8299768518518518E-4</v>
      </c>
      <c r="J47" s="99">
        <v>5.033101851851852E-4</v>
      </c>
      <c r="K47" s="88">
        <f t="shared" si="1"/>
        <v>41.392632111484154</v>
      </c>
      <c r="L47" s="97" t="s">
        <v>53</v>
      </c>
      <c r="M47" s="100"/>
    </row>
    <row r="48" spans="1:13" s="91" customFormat="1" ht="22" customHeight="1" x14ac:dyDescent="0.35">
      <c r="A48" s="80">
        <v>25</v>
      </c>
      <c r="B48" s="98">
        <v>163</v>
      </c>
      <c r="C48" s="82" t="str">
        <f>VLOOKUP(B48,[1]Список!$A$1:$F$571,2,0)</f>
        <v>101 494 689 00</v>
      </c>
      <c r="D48" s="83" t="str">
        <f>VLOOKUP(B48,[1]Список!$A$1:$F$571,3,0)</f>
        <v>АБАКУМОВА Светлана Александровна</v>
      </c>
      <c r="E48" s="84">
        <f>VLOOKUP(B48,[1]Список!$A$1:$F$571,4,0)</f>
        <v>39866</v>
      </c>
      <c r="F48" s="82" t="str">
        <f>VLOOKUP(B48,[1]Список!$A$1:$F$571,5,0)</f>
        <v>1 сп.р.</v>
      </c>
      <c r="G48" s="82" t="str">
        <f>VLOOKUP(B48,[1]Список!$A$1:$F$571,6,0)</f>
        <v>Краснодарский край</v>
      </c>
      <c r="H48" s="85">
        <v>2.0787037037037039E-4</v>
      </c>
      <c r="I48" s="86">
        <f t="shared" si="0"/>
        <v>2.9670138888888888E-4</v>
      </c>
      <c r="J48" s="99">
        <v>5.045717592592593E-4</v>
      </c>
      <c r="K48" s="88">
        <f t="shared" si="1"/>
        <v>41.289138662690675</v>
      </c>
      <c r="L48" s="97" t="s">
        <v>53</v>
      </c>
      <c r="M48" s="100"/>
    </row>
    <row r="49" spans="1:13" s="91" customFormat="1" ht="22" customHeight="1" x14ac:dyDescent="0.35">
      <c r="A49" s="80">
        <v>26</v>
      </c>
      <c r="B49" s="98">
        <v>140</v>
      </c>
      <c r="C49" s="82" t="str">
        <f>VLOOKUP(B49,[1]Список!$A$1:$F$571,2,0)</f>
        <v>101 513 423 13</v>
      </c>
      <c r="D49" s="83" t="str">
        <f>VLOOKUP(B49,[1]Список!$A$1:$F$571,3,0)</f>
        <v>КОЧНОВА Злата Андреевна</v>
      </c>
      <c r="E49" s="84">
        <f>VLOOKUP(B49,[1]Список!$A$1:$F$571,4,0)</f>
        <v>40307</v>
      </c>
      <c r="F49" s="82" t="str">
        <f>VLOOKUP(B49,[1]Список!$A$1:$F$571,5,0)</f>
        <v>3 сп.р.</v>
      </c>
      <c r="G49" s="82" t="str">
        <f>VLOOKUP(B49,[1]Список!$A$1:$F$571,6,0)</f>
        <v>Москва</v>
      </c>
      <c r="H49" s="85">
        <v>2.0947916666666671E-4</v>
      </c>
      <c r="I49" s="86">
        <f t="shared" si="0"/>
        <v>3.0017361111111108E-4</v>
      </c>
      <c r="J49" s="99">
        <v>5.0965277777777782E-4</v>
      </c>
      <c r="K49" s="88">
        <f t="shared" si="1"/>
        <v>40.877503747104505</v>
      </c>
      <c r="L49" s="97" t="s">
        <v>53</v>
      </c>
      <c r="M49" s="100"/>
    </row>
    <row r="50" spans="1:13" s="91" customFormat="1" ht="22" customHeight="1" x14ac:dyDescent="0.35">
      <c r="A50" s="80">
        <v>27</v>
      </c>
      <c r="B50" s="98">
        <v>113</v>
      </c>
      <c r="C50" s="82" t="str">
        <f>VLOOKUP(B50,[1]Список!$A$1:$F$571,2,0)</f>
        <v>101 553 235 55</v>
      </c>
      <c r="D50" s="83" t="str">
        <f>VLOOKUP(B50,[1]Список!$A$1:$F$571,3,0)</f>
        <v>МИРОШНИЧЕНКО Виктория Петровна</v>
      </c>
      <c r="E50" s="84">
        <f>VLOOKUP(B50,[1]Список!$A$1:$F$571,4,0)</f>
        <v>40300</v>
      </c>
      <c r="F50" s="82" t="str">
        <f>VLOOKUP(B50,[1]Список!$A$1:$F$571,5,0)</f>
        <v>1 сп.р.</v>
      </c>
      <c r="G50" s="82" t="str">
        <f>VLOOKUP(B50,[1]Список!$A$1:$F$571,6,0)</f>
        <v>Ростовская область</v>
      </c>
      <c r="H50" s="85">
        <v>2.1363425925925925E-4</v>
      </c>
      <c r="I50" s="86">
        <f t="shared" si="0"/>
        <v>2.9931712962962963E-4</v>
      </c>
      <c r="J50" s="99">
        <v>5.1295138888888885E-4</v>
      </c>
      <c r="K50" s="88">
        <f t="shared" si="1"/>
        <v>40.614634806742032</v>
      </c>
      <c r="L50" s="97" t="s">
        <v>53</v>
      </c>
      <c r="M50" s="100"/>
    </row>
    <row r="51" spans="1:13" s="91" customFormat="1" ht="22" customHeight="1" x14ac:dyDescent="0.35">
      <c r="A51" s="80">
        <v>28</v>
      </c>
      <c r="B51" s="98">
        <v>151</v>
      </c>
      <c r="C51" s="82" t="str">
        <f>VLOOKUP(B51,[1]Список!$A$1:$F$571,2,0)</f>
        <v>101 498 438 63</v>
      </c>
      <c r="D51" s="83" t="str">
        <f>VLOOKUP(B51,[1]Список!$A$1:$F$571,3,0)</f>
        <v>ЕФРЕМОВА Карина Владимировна</v>
      </c>
      <c r="E51" s="84">
        <f>VLOOKUP(B51,[1]Список!$A$1:$F$571,4,0)</f>
        <v>40297</v>
      </c>
      <c r="F51" s="82" t="str">
        <f>VLOOKUP(B51,[1]Список!$A$1:$F$571,5,0)</f>
        <v>КМС</v>
      </c>
      <c r="G51" s="82" t="str">
        <f>VLOOKUP(B51,[1]Список!$A$1:$F$571,6,0)</f>
        <v>Кемеровская область-Кузбасс</v>
      </c>
      <c r="H51" s="85">
        <v>2.1516203703703704E-4</v>
      </c>
      <c r="I51" s="86">
        <f t="shared" si="0"/>
        <v>2.9861111111111115E-4</v>
      </c>
      <c r="J51" s="99">
        <v>5.1377314814814818E-4</v>
      </c>
      <c r="K51" s="88">
        <f t="shared" si="1"/>
        <v>40.54967334985357</v>
      </c>
      <c r="L51" s="97" t="s">
        <v>53</v>
      </c>
      <c r="M51" s="100"/>
    </row>
    <row r="52" spans="1:13" s="91" customFormat="1" ht="22" customHeight="1" x14ac:dyDescent="0.35">
      <c r="A52" s="80">
        <v>29</v>
      </c>
      <c r="B52" s="98">
        <v>152</v>
      </c>
      <c r="C52" s="82" t="str">
        <f>VLOOKUP(B52,[1]Список!$A$1:$F$571,2,0)</f>
        <v>101 425 072 29</v>
      </c>
      <c r="D52" s="83" t="str">
        <f>VLOOKUP(B52,[1]Список!$A$1:$F$571,3,0)</f>
        <v xml:space="preserve">СУХАРЕВА Александра Александровна </v>
      </c>
      <c r="E52" s="84">
        <f>VLOOKUP(B52,[1]Список!$A$1:$F$571,4,0)</f>
        <v>40249</v>
      </c>
      <c r="F52" s="82" t="str">
        <f>VLOOKUP(B52,[1]Список!$A$1:$F$571,5,0)</f>
        <v>КМС</v>
      </c>
      <c r="G52" s="82" t="str">
        <f>VLOOKUP(B52,[1]Список!$A$1:$F$571,6,0)</f>
        <v>Воронежская область</v>
      </c>
      <c r="H52" s="85">
        <v>2.180787037037037E-4</v>
      </c>
      <c r="I52" s="86">
        <f t="shared" si="0"/>
        <v>2.9711805555555557E-4</v>
      </c>
      <c r="J52" s="99">
        <v>5.151967592592593E-4</v>
      </c>
      <c r="K52" s="88">
        <f t="shared" si="1"/>
        <v>40.437624963493811</v>
      </c>
      <c r="L52" s="97" t="s">
        <v>54</v>
      </c>
      <c r="M52" s="100"/>
    </row>
    <row r="53" spans="1:13" s="91" customFormat="1" ht="22" customHeight="1" x14ac:dyDescent="0.35">
      <c r="A53" s="80">
        <v>30</v>
      </c>
      <c r="B53" s="98">
        <v>119</v>
      </c>
      <c r="C53" s="82" t="str">
        <f>VLOOKUP(B53,[1]Список!$A$1:$F$571,2,0)</f>
        <v>дог №52886</v>
      </c>
      <c r="D53" s="83" t="str">
        <f>VLOOKUP(B53,[1]Список!$A$1:$F$571,3,0)</f>
        <v>ПОНОМАРЕВА Мария Максимовна</v>
      </c>
      <c r="E53" s="84">
        <f>VLOOKUP(B53,[1]Список!$A$1:$F$571,4,0)</f>
        <v>41040</v>
      </c>
      <c r="F53" s="82" t="str">
        <f>VLOOKUP(B53,[1]Список!$A$1:$F$571,5,0)</f>
        <v>2 сп.р.</v>
      </c>
      <c r="G53" s="82" t="str">
        <f>VLOOKUP(B53,[1]Список!$A$1:$F$571,6,0)</f>
        <v>Ростовская область</v>
      </c>
      <c r="H53" s="85">
        <v>2.0627314814814814E-4</v>
      </c>
      <c r="I53" s="86">
        <f t="shared" si="0"/>
        <v>3.0909722222222222E-4</v>
      </c>
      <c r="J53" s="99">
        <v>5.1537037037037035E-4</v>
      </c>
      <c r="K53" s="88">
        <f t="shared" si="1"/>
        <v>40.424002874595764</v>
      </c>
      <c r="L53" s="101" t="s">
        <v>54</v>
      </c>
      <c r="M53" s="100"/>
    </row>
    <row r="54" spans="1:13" s="91" customFormat="1" ht="22" customHeight="1" x14ac:dyDescent="0.35">
      <c r="A54" s="80">
        <v>31</v>
      </c>
      <c r="B54" s="98">
        <v>115</v>
      </c>
      <c r="C54" s="82" t="str">
        <f>VLOOKUP(B54,[1]Список!$A$1:$F$571,2,0)</f>
        <v>101 552 510 09</v>
      </c>
      <c r="D54" s="83" t="str">
        <f>VLOOKUP(B54,[1]Список!$A$1:$F$571,3,0)</f>
        <v>БЕССОНОВА Дарья Евгеньевна</v>
      </c>
      <c r="E54" s="84">
        <f>VLOOKUP(B54,[1]Список!$A$1:$F$571,4,0)</f>
        <v>40784</v>
      </c>
      <c r="F54" s="82" t="str">
        <f>VLOOKUP(B54,[1]Список!$A$1:$F$571,5,0)</f>
        <v>1 сп.р.</v>
      </c>
      <c r="G54" s="82" t="str">
        <f>VLOOKUP(B54,[1]Список!$A$1:$F$571,6,0)</f>
        <v>Ростовская область</v>
      </c>
      <c r="H54" s="85">
        <v>2.1131944444444442E-4</v>
      </c>
      <c r="I54" s="86">
        <f t="shared" si="0"/>
        <v>3.0680555555555561E-4</v>
      </c>
      <c r="J54" s="99">
        <v>5.1812500000000003E-4</v>
      </c>
      <c r="K54" s="88">
        <f t="shared" si="1"/>
        <v>40.209087253719332</v>
      </c>
      <c r="L54" s="101" t="s">
        <v>54</v>
      </c>
      <c r="M54" s="100"/>
    </row>
    <row r="55" spans="1:13" s="91" customFormat="1" ht="22" customHeight="1" x14ac:dyDescent="0.35">
      <c r="A55" s="80">
        <v>32</v>
      </c>
      <c r="B55" s="98">
        <v>160</v>
      </c>
      <c r="C55" s="82" t="str">
        <f>VLOOKUP(B55,[1]Список!$A$1:$F$571,2,0)</f>
        <v>101 482 372 02</v>
      </c>
      <c r="D55" s="83" t="str">
        <f>VLOOKUP(B55,[1]Список!$A$1:$F$571,3,0)</f>
        <v>ЧЕРНЯВСКАЯ Елизавета Игоревна</v>
      </c>
      <c r="E55" s="84">
        <f>VLOOKUP(B55,[1]Список!$A$1:$F$571,4,0)</f>
        <v>40348</v>
      </c>
      <c r="F55" s="82" t="str">
        <f>VLOOKUP(B55,[1]Список!$A$1:$F$571,5,0)</f>
        <v>2 сп.р.</v>
      </c>
      <c r="G55" s="82" t="str">
        <f>VLOOKUP(B55,[1]Список!$A$1:$F$571,6,0)</f>
        <v>Краснодарский край</v>
      </c>
      <c r="H55" s="85">
        <v>2.1929398148148144E-4</v>
      </c>
      <c r="I55" s="86">
        <f t="shared" si="0"/>
        <v>3.0378472222222232E-4</v>
      </c>
      <c r="J55" s="99">
        <v>5.2307870370370377E-4</v>
      </c>
      <c r="K55" s="88">
        <f t="shared" si="1"/>
        <v>39.828295791476741</v>
      </c>
      <c r="L55" s="101" t="s">
        <v>54</v>
      </c>
      <c r="M55" s="100"/>
    </row>
    <row r="56" spans="1:13" s="91" customFormat="1" ht="22" customHeight="1" x14ac:dyDescent="0.35">
      <c r="A56" s="80">
        <v>33</v>
      </c>
      <c r="B56" s="98">
        <v>156</v>
      </c>
      <c r="C56" s="82" t="str">
        <f>VLOOKUP(B56,[1]Список!$A$1:$F$571,2,0)</f>
        <v>101 614 709 31</v>
      </c>
      <c r="D56" s="83" t="str">
        <f>VLOOKUP(B56,[1]Список!$A$1:$F$571,3,0)</f>
        <v xml:space="preserve">СЕНИК Александра Сергеевна </v>
      </c>
      <c r="E56" s="84">
        <f>VLOOKUP(B56,[1]Список!$A$1:$F$571,4,0)</f>
        <v>40283</v>
      </c>
      <c r="F56" s="82" t="str">
        <f>VLOOKUP(B56,[1]Список!$A$1:$F$571,5,0)</f>
        <v>2 сп.р.</v>
      </c>
      <c r="G56" s="82" t="str">
        <f>VLOOKUP(B56,[1]Список!$A$1:$F$571,6,0)</f>
        <v>Воронежская область</v>
      </c>
      <c r="H56" s="85">
        <v>2.1993055555555554E-4</v>
      </c>
      <c r="I56" s="86">
        <f t="shared" si="0"/>
        <v>3.0407407407407412E-4</v>
      </c>
      <c r="J56" s="99">
        <v>5.2400462962962969E-4</v>
      </c>
      <c r="K56" s="88">
        <f t="shared" si="1"/>
        <v>39.757918452091701</v>
      </c>
      <c r="L56" s="97" t="s">
        <v>54</v>
      </c>
      <c r="M56" s="100"/>
    </row>
    <row r="57" spans="1:13" s="91" customFormat="1" ht="22" customHeight="1" x14ac:dyDescent="0.35">
      <c r="A57" s="80">
        <v>34</v>
      </c>
      <c r="B57" s="98">
        <v>154</v>
      </c>
      <c r="C57" s="82" t="str">
        <f>VLOOKUP(B57,[1]Список!$A$1:$F$571,2,0)</f>
        <v>101 446 177 85</v>
      </c>
      <c r="D57" s="83" t="str">
        <f>VLOOKUP(B57,[1]Список!$A$1:$F$571,3,0)</f>
        <v xml:space="preserve">КОЗЛОВА Юлия Николаевна </v>
      </c>
      <c r="E57" s="84">
        <f>VLOOKUP(B57,[1]Список!$A$1:$F$571,4,0)</f>
        <v>40399</v>
      </c>
      <c r="F57" s="82" t="str">
        <f>VLOOKUP(B57,[1]Список!$A$1:$F$571,5,0)</f>
        <v>2 сп.р.</v>
      </c>
      <c r="G57" s="82" t="str">
        <f>VLOOKUP(B57,[1]Список!$A$1:$F$571,6,0)</f>
        <v>Воронежская область</v>
      </c>
      <c r="H57" s="85">
        <v>2.2340277777777777E-4</v>
      </c>
      <c r="I57" s="86">
        <f t="shared" si="0"/>
        <v>3.0265046296296301E-4</v>
      </c>
      <c r="J57" s="99">
        <v>5.2605324074074078E-4</v>
      </c>
      <c r="K57" s="88">
        <f t="shared" si="1"/>
        <v>39.603089040945193</v>
      </c>
      <c r="L57" s="101" t="s">
        <v>54</v>
      </c>
      <c r="M57" s="100"/>
    </row>
    <row r="58" spans="1:13" s="91" customFormat="1" ht="22" customHeight="1" x14ac:dyDescent="0.35">
      <c r="A58" s="80">
        <v>35</v>
      </c>
      <c r="B58" s="98">
        <v>159</v>
      </c>
      <c r="C58" s="82" t="str">
        <f>VLOOKUP(B58,[1]Список!$A$1:$F$571,2,0)</f>
        <v>101 548 793 75</v>
      </c>
      <c r="D58" s="83" t="str">
        <f>VLOOKUP(B58,[1]Список!$A$1:$F$571,3,0)</f>
        <v xml:space="preserve">ХИЖКИНА Мария Владимировна       </v>
      </c>
      <c r="E58" s="84">
        <f>VLOOKUP(B58,[1]Список!$A$1:$F$571,4,0)</f>
        <v>40775</v>
      </c>
      <c r="F58" s="82" t="str">
        <f>VLOOKUP(B58,[1]Список!$A$1:$F$571,5,0)</f>
        <v>2 сп.р.</v>
      </c>
      <c r="G58" s="82" t="str">
        <f>VLOOKUP(B58,[1]Список!$A$1:$F$571,6,0)</f>
        <v>Воронежская область</v>
      </c>
      <c r="H58" s="85">
        <v>2.2283564814814814E-4</v>
      </c>
      <c r="I58" s="86">
        <f t="shared" si="0"/>
        <v>3.0693287037037039E-4</v>
      </c>
      <c r="J58" s="99">
        <v>5.297685185185185E-4</v>
      </c>
      <c r="K58" s="88">
        <f t="shared" si="1"/>
        <v>39.325351743423923</v>
      </c>
      <c r="L58" s="101" t="s">
        <v>54</v>
      </c>
      <c r="M58" s="100"/>
    </row>
    <row r="59" spans="1:13" s="91" customFormat="1" ht="22" customHeight="1" x14ac:dyDescent="0.35">
      <c r="A59" s="80">
        <v>36</v>
      </c>
      <c r="B59" s="98">
        <v>155</v>
      </c>
      <c r="C59" s="82" t="str">
        <f>VLOOKUP(B59,[1]Список!$A$1:$F$571,2,0)</f>
        <v>101 422 180 47</v>
      </c>
      <c r="D59" s="83" t="str">
        <f>VLOOKUP(B59,[1]Список!$A$1:$F$571,3,0)</f>
        <v xml:space="preserve">КУЗНЕЦОВА Виктория Сергеевна </v>
      </c>
      <c r="E59" s="84">
        <f>VLOOKUP(B59,[1]Список!$A$1:$F$571,4,0)</f>
        <v>40035</v>
      </c>
      <c r="F59" s="82" t="str">
        <f>VLOOKUP(B59,[1]Список!$A$1:$F$571,5,0)</f>
        <v>2 сп.р.</v>
      </c>
      <c r="G59" s="82" t="str">
        <f>VLOOKUP(B59,[1]Список!$A$1:$F$571,6,0)</f>
        <v>Воронежская область</v>
      </c>
      <c r="H59" s="85">
        <v>2.1557870370370372E-4</v>
      </c>
      <c r="I59" s="86">
        <f t="shared" si="0"/>
        <v>3.1613425925925917E-4</v>
      </c>
      <c r="J59" s="99">
        <v>5.3171296296296289E-4</v>
      </c>
      <c r="K59" s="88">
        <f t="shared" si="1"/>
        <v>39.181541140618208</v>
      </c>
      <c r="L59" s="101" t="s">
        <v>54</v>
      </c>
      <c r="M59" s="100"/>
    </row>
    <row r="60" spans="1:13" s="91" customFormat="1" ht="22" customHeight="1" x14ac:dyDescent="0.35">
      <c r="A60" s="80">
        <v>37</v>
      </c>
      <c r="B60" s="98">
        <v>144</v>
      </c>
      <c r="C60" s="82" t="str">
        <f>VLOOKUP(B60,[1]Список!$A$1:$F$571,2,0)</f>
        <v>101 450 851 06</v>
      </c>
      <c r="D60" s="83" t="str">
        <f>VLOOKUP(B60,[1]Список!$A$1:$F$571,3,0)</f>
        <v>ТРЕГУБЕНКО Пелагия Павловна</v>
      </c>
      <c r="E60" s="84">
        <f>VLOOKUP(B60,[1]Список!$A$1:$F$571,4,0)</f>
        <v>40318</v>
      </c>
      <c r="F60" s="82" t="str">
        <f>VLOOKUP(B60,[1]Список!$A$1:$F$571,5,0)</f>
        <v>3 сп.р.</v>
      </c>
      <c r="G60" s="82" t="str">
        <f>VLOOKUP(B60,[1]Список!$A$1:$F$571,6,0)</f>
        <v>Москва</v>
      </c>
      <c r="H60" s="85">
        <v>2.2834490740740739E-4</v>
      </c>
      <c r="I60" s="86">
        <f t="shared" si="0"/>
        <v>3.0528935185185195E-4</v>
      </c>
      <c r="J60" s="99">
        <v>5.336342592592593E-4</v>
      </c>
      <c r="K60" s="88">
        <f t="shared" si="1"/>
        <v>39.040471955927643</v>
      </c>
      <c r="L60" s="101" t="s">
        <v>54</v>
      </c>
      <c r="M60" s="100"/>
    </row>
    <row r="61" spans="1:13" s="91" customFormat="1" ht="22" customHeight="1" x14ac:dyDescent="0.35">
      <c r="A61" s="80">
        <v>38</v>
      </c>
      <c r="B61" s="98">
        <v>111</v>
      </c>
      <c r="C61" s="82" t="str">
        <f>VLOOKUP(B61,[1]Список!$A$1:$F$571,2,0)</f>
        <v>101 460 112 52</v>
      </c>
      <c r="D61" s="83" t="str">
        <f>VLOOKUP(B61,[1]Список!$A$1:$F$571,3,0)</f>
        <v>ЛЕБЕДЕНКО Александра Александровна</v>
      </c>
      <c r="E61" s="84">
        <f>VLOOKUP(B61,[1]Список!$A$1:$F$571,4,0)</f>
        <v>40414</v>
      </c>
      <c r="F61" s="82" t="str">
        <f>VLOOKUP(B61,[1]Список!$A$1:$F$571,5,0)</f>
        <v>2 сп.р.</v>
      </c>
      <c r="G61" s="82" t="str">
        <f>VLOOKUP(B61,[1]Список!$A$1:$F$571,6,0)</f>
        <v>Ростовская область</v>
      </c>
      <c r="H61" s="85">
        <v>2.1226851851851851E-4</v>
      </c>
      <c r="I61" s="86">
        <f t="shared" si="0"/>
        <v>3.2144675925925928E-4</v>
      </c>
      <c r="J61" s="99">
        <v>5.3371527777777781E-4</v>
      </c>
      <c r="K61" s="88">
        <f t="shared" si="1"/>
        <v>39.034545572831959</v>
      </c>
      <c r="L61" s="101" t="s">
        <v>54</v>
      </c>
      <c r="M61" s="100"/>
    </row>
    <row r="62" spans="1:13" s="91" customFormat="1" ht="22" customHeight="1" x14ac:dyDescent="0.35">
      <c r="A62" s="80">
        <v>39</v>
      </c>
      <c r="B62" s="98">
        <v>162</v>
      </c>
      <c r="C62" s="82" t="str">
        <f>VLOOKUP(B62,[1]Список!$A$1:$F$571,2,0)</f>
        <v>101 473 565 22</v>
      </c>
      <c r="D62" s="83" t="str">
        <f>VLOOKUP(B62,[1]Список!$A$1:$F$571,3,0)</f>
        <v>ШЕВЧЕНКО Ева Викторовна</v>
      </c>
      <c r="E62" s="84">
        <f>VLOOKUP(B62,[1]Список!$A$1:$F$571,4,0)</f>
        <v>40394</v>
      </c>
      <c r="F62" s="82" t="str">
        <f>VLOOKUP(B62,[1]Список!$A$1:$F$571,5,0)</f>
        <v>2 сп.р.</v>
      </c>
      <c r="G62" s="82" t="str">
        <f>VLOOKUP(B62,[1]Список!$A$1:$F$571,6,0)</f>
        <v>Краснодарский край</v>
      </c>
      <c r="H62" s="85">
        <v>2.2016203703703705E-4</v>
      </c>
      <c r="I62" s="86">
        <f t="shared" si="0"/>
        <v>3.1483796296296294E-4</v>
      </c>
      <c r="J62" s="99">
        <v>5.3499999999999999E-4</v>
      </c>
      <c r="K62" s="88">
        <f t="shared" si="1"/>
        <v>38.940809968847347</v>
      </c>
      <c r="L62" s="101" t="s">
        <v>54</v>
      </c>
      <c r="M62" s="100"/>
    </row>
    <row r="63" spans="1:13" s="91" customFormat="1" ht="22" customHeight="1" x14ac:dyDescent="0.35">
      <c r="A63" s="80">
        <v>40</v>
      </c>
      <c r="B63" s="98">
        <v>116</v>
      </c>
      <c r="C63" s="82" t="str">
        <f>VLOOKUP(B63,[1]Список!$A$1:$F$571,2,0)</f>
        <v>101 510 732 38</v>
      </c>
      <c r="D63" s="83" t="str">
        <f>VLOOKUP(B63,[1]Список!$A$1:$F$571,3,0)</f>
        <v>ВОСКАНЯН Ангелина Артемовна</v>
      </c>
      <c r="E63" s="84">
        <f>VLOOKUP(B63,[1]Список!$A$1:$F$571,4,0)</f>
        <v>40257</v>
      </c>
      <c r="F63" s="82" t="str">
        <f>VLOOKUP(B63,[1]Список!$A$1:$F$571,5,0)</f>
        <v>2 сп.р.</v>
      </c>
      <c r="G63" s="82" t="str">
        <f>VLOOKUP(B63,[1]Список!$A$1:$F$571,6,0)</f>
        <v>Ростовская область</v>
      </c>
      <c r="H63" s="85">
        <v>2.1472222222222219E-4</v>
      </c>
      <c r="I63" s="86">
        <f t="shared" si="0"/>
        <v>3.2071759259259271E-4</v>
      </c>
      <c r="J63" s="99">
        <v>5.3543981481481487E-4</v>
      </c>
      <c r="K63" s="88">
        <f t="shared" si="1"/>
        <v>38.908823656564785</v>
      </c>
      <c r="L63" s="101" t="s">
        <v>54</v>
      </c>
      <c r="M63" s="100"/>
    </row>
    <row r="64" spans="1:13" s="91" customFormat="1" ht="22" customHeight="1" x14ac:dyDescent="0.35">
      <c r="A64" s="80">
        <v>41</v>
      </c>
      <c r="B64" s="98">
        <v>112</v>
      </c>
      <c r="C64" s="82" t="str">
        <f>VLOOKUP(B64,[1]Список!$A$1:$F$571,2,0)</f>
        <v>101 460 113 53</v>
      </c>
      <c r="D64" s="83" t="str">
        <f>VLOOKUP(B64,[1]Список!$A$1:$F$571,3,0)</f>
        <v>ЛЕБЕДЕНКО Екатерина Александровна</v>
      </c>
      <c r="E64" s="84">
        <f>VLOOKUP(B64,[1]Список!$A$1:$F$571,4,0)</f>
        <v>40414</v>
      </c>
      <c r="F64" s="82" t="str">
        <f>VLOOKUP(B64,[1]Список!$A$1:$F$571,5,0)</f>
        <v>2 сп.р.</v>
      </c>
      <c r="G64" s="82" t="str">
        <f>VLOOKUP(B64,[1]Список!$A$1:$F$571,6,0)</f>
        <v>Ростовская область</v>
      </c>
      <c r="H64" s="85">
        <v>2.2959490740740742E-4</v>
      </c>
      <c r="I64" s="86">
        <f t="shared" si="0"/>
        <v>3.1614583333333343E-4</v>
      </c>
      <c r="J64" s="99">
        <v>5.4574074074074084E-4</v>
      </c>
      <c r="K64" s="88">
        <f t="shared" si="1"/>
        <v>38.174414658975216</v>
      </c>
      <c r="L64" s="101" t="s">
        <v>54</v>
      </c>
      <c r="M64" s="100"/>
    </row>
    <row r="65" spans="1:13" s="91" customFormat="1" ht="22" customHeight="1" x14ac:dyDescent="0.35">
      <c r="A65" s="80">
        <v>42</v>
      </c>
      <c r="B65" s="81">
        <v>157</v>
      </c>
      <c r="C65" s="82" t="str">
        <f>VLOOKUP(B65,[1]Список!$A$1:$F$571,2,0)</f>
        <v>101 637 756 89</v>
      </c>
      <c r="D65" s="83" t="str">
        <f>VLOOKUP(B65,[1]Список!$A$1:$F$571,3,0)</f>
        <v xml:space="preserve">АРАПОВА Елизавета Дмитриевна </v>
      </c>
      <c r="E65" s="84">
        <f>VLOOKUP(B65,[1]Список!$A$1:$F$571,4,0)</f>
        <v>41150</v>
      </c>
      <c r="F65" s="82" t="str">
        <f>VLOOKUP(B65,[1]Список!$A$1:$F$571,5,0)</f>
        <v>2 сп.р.</v>
      </c>
      <c r="G65" s="82" t="str">
        <f>VLOOKUP(B65,[1]Список!$A$1:$F$571,6,0)</f>
        <v>Воронежская область</v>
      </c>
      <c r="H65" s="85">
        <v>2.3078703703703705E-4</v>
      </c>
      <c r="I65" s="86">
        <f t="shared" si="0"/>
        <v>3.2105324074074078E-4</v>
      </c>
      <c r="J65" s="87">
        <v>5.5184027777777783E-4</v>
      </c>
      <c r="K65" s="88">
        <f t="shared" si="1"/>
        <v>37.752469640722325</v>
      </c>
      <c r="L65" s="89" t="s">
        <v>54</v>
      </c>
      <c r="M65" s="100"/>
    </row>
    <row r="66" spans="1:13" ht="10.5" customHeight="1" thickBot="1" x14ac:dyDescent="0.4">
      <c r="A66" s="102"/>
    </row>
    <row r="67" spans="1:13" ht="24" thickTop="1" x14ac:dyDescent="0.35">
      <c r="A67" s="103" t="s">
        <v>55</v>
      </c>
      <c r="B67" s="104"/>
      <c r="C67" s="104"/>
      <c r="D67" s="104"/>
      <c r="E67" s="105"/>
      <c r="F67" s="105"/>
      <c r="G67" s="104"/>
      <c r="H67" s="104"/>
      <c r="I67" s="104"/>
      <c r="J67" s="104"/>
      <c r="K67" s="104"/>
      <c r="L67" s="104"/>
      <c r="M67" s="106"/>
    </row>
    <row r="68" spans="1:13" ht="23.5" x14ac:dyDescent="0.35">
      <c r="A68" s="107" t="s">
        <v>56</v>
      </c>
      <c r="B68" s="108"/>
      <c r="C68" s="109"/>
      <c r="D68" s="110"/>
      <c r="E68" s="111"/>
      <c r="F68" s="108"/>
      <c r="G68" s="112"/>
      <c r="H68" s="113"/>
      <c r="I68" s="110"/>
      <c r="J68" s="110"/>
      <c r="K68" s="110"/>
      <c r="L68" s="114"/>
      <c r="M68" s="115"/>
    </row>
    <row r="69" spans="1:13" ht="24" customHeight="1" x14ac:dyDescent="0.35">
      <c r="A69" s="107" t="s">
        <v>57</v>
      </c>
      <c r="B69" s="108"/>
      <c r="C69" s="116"/>
      <c r="D69" s="110"/>
      <c r="E69" s="111"/>
      <c r="F69" s="108"/>
      <c r="G69" s="112"/>
      <c r="H69" s="113"/>
      <c r="I69" s="110"/>
      <c r="J69" s="110"/>
      <c r="K69" s="110"/>
      <c r="L69" s="114"/>
      <c r="M69" s="115"/>
    </row>
    <row r="70" spans="1:13" ht="4.5" customHeight="1" x14ac:dyDescent="0.35">
      <c r="A70" s="107"/>
      <c r="B70" s="108"/>
      <c r="C70" s="108"/>
      <c r="D70" s="110"/>
      <c r="E70" s="117"/>
      <c r="F70" s="110"/>
      <c r="G70" s="110"/>
      <c r="H70" s="118"/>
      <c r="I70" s="110"/>
      <c r="J70" s="110"/>
      <c r="K70" s="110"/>
      <c r="L70" s="110"/>
      <c r="M70" s="119"/>
    </row>
    <row r="71" spans="1:13" ht="23.5" x14ac:dyDescent="0.35">
      <c r="A71" s="120"/>
      <c r="B71" s="121"/>
      <c r="C71" s="121"/>
      <c r="D71" s="122" t="s">
        <v>58</v>
      </c>
      <c r="E71" s="122"/>
      <c r="F71" s="122"/>
      <c r="G71" s="122" t="s">
        <v>59</v>
      </c>
      <c r="H71" s="122"/>
      <c r="I71" s="122"/>
      <c r="J71" s="122" t="s">
        <v>60</v>
      </c>
      <c r="K71" s="122"/>
      <c r="L71" s="122"/>
      <c r="M71" s="123"/>
    </row>
    <row r="72" spans="1:13" ht="23.5" x14ac:dyDescent="0.35">
      <c r="A72" s="124"/>
      <c r="B72" s="125"/>
      <c r="C72" s="125"/>
      <c r="D72" s="126"/>
      <c r="E72" s="125"/>
      <c r="F72" s="127"/>
      <c r="G72" s="128"/>
      <c r="H72" s="129"/>
      <c r="I72" s="128"/>
      <c r="J72" s="127"/>
      <c r="K72" s="127"/>
      <c r="L72" s="127"/>
      <c r="M72" s="130"/>
    </row>
    <row r="73" spans="1:13" ht="23.5" x14ac:dyDescent="0.35">
      <c r="A73" s="124"/>
      <c r="B73" s="125"/>
      <c r="C73" s="125"/>
      <c r="D73" s="126"/>
      <c r="E73" s="125"/>
      <c r="F73" s="125"/>
      <c r="G73" s="125"/>
      <c r="H73" s="131"/>
      <c r="I73" s="125"/>
      <c r="J73" s="125"/>
      <c r="K73" s="125"/>
      <c r="L73" s="125"/>
      <c r="M73" s="132"/>
    </row>
    <row r="74" spans="1:13" ht="23.5" x14ac:dyDescent="0.35">
      <c r="A74" s="133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5"/>
    </row>
    <row r="75" spans="1:13" ht="15" customHeight="1" x14ac:dyDescent="0.35">
      <c r="A75" s="136"/>
      <c r="B75" s="137"/>
      <c r="C75" s="137"/>
      <c r="D75" s="128"/>
      <c r="E75" s="138"/>
      <c r="F75" s="137"/>
      <c r="G75" s="137"/>
      <c r="H75" s="139"/>
      <c r="I75" s="137"/>
      <c r="J75" s="137"/>
      <c r="K75" s="137"/>
      <c r="L75" s="137"/>
      <c r="M75" s="140"/>
    </row>
    <row r="76" spans="1:13" ht="23.5" hidden="1" x14ac:dyDescent="0.35">
      <c r="A76" s="136"/>
      <c r="B76" s="137"/>
      <c r="C76" s="137"/>
      <c r="D76" s="128"/>
      <c r="E76" s="138"/>
      <c r="F76" s="137"/>
      <c r="G76" s="137"/>
      <c r="H76" s="139"/>
      <c r="I76" s="137"/>
      <c r="J76" s="137"/>
      <c r="K76" s="137"/>
      <c r="L76" s="137"/>
      <c r="M76" s="140"/>
    </row>
    <row r="77" spans="1:13" ht="24" thickBot="1" x14ac:dyDescent="0.4">
      <c r="A77" s="141" t="s">
        <v>18</v>
      </c>
      <c r="B77" s="142"/>
      <c r="C77" s="142"/>
      <c r="D77" s="143" t="str">
        <f>G19</f>
        <v>В.Н.ГНИДЕНКО (ВК, г.Тула)</v>
      </c>
      <c r="E77" s="143"/>
      <c r="F77" s="143"/>
      <c r="G77" s="143" t="str">
        <f>G17</f>
        <v>О.В.БЕЛОБОРОДОВА (ВК, г.Москва)</v>
      </c>
      <c r="H77" s="143"/>
      <c r="I77" s="143"/>
      <c r="J77" s="143" t="str">
        <f>G18</f>
        <v>Т.Е.КАБАНОВА (2К, г.Москва)</v>
      </c>
      <c r="K77" s="143"/>
      <c r="L77" s="143"/>
      <c r="M77" s="144"/>
    </row>
    <row r="78" spans="1:13" ht="24" thickTop="1" x14ac:dyDescent="0.35">
      <c r="A78" s="128"/>
      <c r="B78" s="137"/>
      <c r="C78" s="137"/>
      <c r="D78" s="128"/>
      <c r="E78" s="145"/>
      <c r="F78" s="128"/>
      <c r="G78" s="128"/>
      <c r="H78" s="129"/>
      <c r="I78" s="128"/>
      <c r="J78" s="128"/>
      <c r="K78" s="128"/>
      <c r="L78" s="128"/>
      <c r="M78" s="128"/>
    </row>
  </sheetData>
  <mergeCells count="43">
    <mergeCell ref="D77:F77"/>
    <mergeCell ref="G77:I77"/>
    <mergeCell ref="J77:M77"/>
    <mergeCell ref="D71:F71"/>
    <mergeCell ref="G71:I71"/>
    <mergeCell ref="J71:M71"/>
    <mergeCell ref="A74:E74"/>
    <mergeCell ref="F74:I74"/>
    <mergeCell ref="J74:M74"/>
    <mergeCell ref="K21:K22"/>
    <mergeCell ref="L21:L22"/>
    <mergeCell ref="M21:M22"/>
    <mergeCell ref="A24:K24"/>
    <mergeCell ref="A67:D67"/>
    <mergeCell ref="G67:M67"/>
    <mergeCell ref="H19:J19"/>
    <mergeCell ref="A21:A22"/>
    <mergeCell ref="B21:B22"/>
    <mergeCell ref="C21:C22"/>
    <mergeCell ref="D21:D22"/>
    <mergeCell ref="E21:E22"/>
    <mergeCell ref="F21:F22"/>
    <mergeCell ref="G21:G22"/>
    <mergeCell ref="H21:I21"/>
    <mergeCell ref="J21:J22"/>
    <mergeCell ref="L14:N14"/>
    <mergeCell ref="A15:G15"/>
    <mergeCell ref="H15:N15"/>
    <mergeCell ref="H16:N16"/>
    <mergeCell ref="H17:N17"/>
    <mergeCell ref="H18:N18"/>
    <mergeCell ref="A8:N8"/>
    <mergeCell ref="A9:N9"/>
    <mergeCell ref="A10:N10"/>
    <mergeCell ref="A11:N11"/>
    <mergeCell ref="A12:N12"/>
    <mergeCell ref="L13:N13"/>
    <mergeCell ref="A1:N1"/>
    <mergeCell ref="A2:N2"/>
    <mergeCell ref="A3:N3"/>
    <mergeCell ref="A4:N4"/>
    <mergeCell ref="A6:N6"/>
    <mergeCell ref="A7:N7"/>
  </mergeCells>
  <conditionalFormatting sqref="G68:G69">
    <cfRule type="duplicateValues" dxfId="2" priority="1"/>
  </conditionalFormatting>
  <conditionalFormatting sqref="D23 D25:D64">
    <cfRule type="duplicateValues" dxfId="1" priority="2"/>
  </conditionalFormatting>
  <conditionalFormatting sqref="D65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500 дев</vt:lpstr>
      <vt:lpstr>'Гит 500 дев'!Заголовки_для_печати</vt:lpstr>
      <vt:lpstr>'Гит 500 дев'!Область_печати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KabanovaTE</dc:creator>
  <cp:lastModifiedBy>KabanovaTE</cp:lastModifiedBy>
  <dcterms:created xsi:type="dcterms:W3CDTF">2025-05-27T10:55:03Z</dcterms:created>
  <dcterms:modified xsi:type="dcterms:W3CDTF">2025-05-27T10:55:24Z</dcterms:modified>
</cp:coreProperties>
</file>