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итер МС 01-06.06.2025\ПРОТОКОЛЫ\"/>
    </mc:Choice>
  </mc:AlternateContent>
  <xr:revisionPtr revIDLastSave="0" documentId="13_ncr:1_{78E11FC7-0D72-4DDC-9429-E51B7FA59E14}" xr6:coauthVersionLast="47" xr6:coauthVersionMax="47" xr10:uidLastSave="{00000000-0000-0000-0000-000000000000}"/>
  <bookViews>
    <workbookView xWindow="-110" yWindow="-110" windowWidth="19420" windowHeight="10300" activeTab="3" xr2:uid="{1E6672BC-0A44-42B5-A5B2-09B63E7C4159}"/>
  </bookViews>
  <sheets>
    <sheet name=" спринт Ж" sheetId="1" r:id="rId1"/>
    <sheet name=" спринт Ю-ки" sheetId="2" r:id="rId2"/>
    <sheet name=" спринт Ю-ры" sheetId="3" r:id="rId3"/>
    <sheet name=" спринт М" sheetId="4" r:id="rId4"/>
  </sheets>
  <externalReferences>
    <externalReference r:id="rId5"/>
    <externalReference r:id="rId6"/>
  </externalReferences>
  <definedNames>
    <definedName name="_xlnm.Print_Titles" localSheetId="0">' спринт Ж'!$22:$22</definedName>
    <definedName name="_xlnm.Print_Titles" localSheetId="3">' спринт М'!$22:$22</definedName>
    <definedName name="_xlnm.Print_Titles" localSheetId="1">' спринт Ю-ки'!$22:$22</definedName>
    <definedName name="_xlnm.Print_Titles" localSheetId="2">' спринт Ю-ры'!$22:$22</definedName>
    <definedName name="_xlnm.Print_Area" localSheetId="0">' спринт Ж'!$A$1:$J$51</definedName>
    <definedName name="_xlnm.Print_Area" localSheetId="3">' спринт М'!$A$1:$J$59</definedName>
    <definedName name="_xlnm.Print_Area" localSheetId="1">' спринт Ю-ки'!$A$1:$J$48</definedName>
    <definedName name="_xlnm.Print_Area" localSheetId="2">' спринт Ю-ры'!$A$1:$J$51</definedName>
    <definedName name="_xlnm.Print_Area">#REF!</definedName>
    <definedName name="СУ">[2]Табл!$B$7:$G$481</definedName>
    <definedName name="уч">[2]Табл!$B$8:$F$244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4" l="1"/>
  <c r="F59" i="4"/>
  <c r="D59" i="4"/>
  <c r="H53" i="4"/>
  <c r="F53" i="4"/>
  <c r="D53" i="4"/>
  <c r="A53" i="4"/>
  <c r="G47" i="4"/>
  <c r="F47" i="4"/>
  <c r="E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F44" i="4"/>
  <c r="E44" i="4"/>
  <c r="D44" i="4"/>
  <c r="C44" i="4"/>
  <c r="G43" i="4"/>
  <c r="F43" i="4"/>
  <c r="E43" i="4"/>
  <c r="D43" i="4"/>
  <c r="C43" i="4"/>
  <c r="G42" i="4"/>
  <c r="F42" i="4"/>
  <c r="E42" i="4"/>
  <c r="D42" i="4"/>
  <c r="C42" i="4"/>
  <c r="G41" i="4"/>
  <c r="F41" i="4"/>
  <c r="E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F38" i="4"/>
  <c r="E38" i="4"/>
  <c r="D38" i="4"/>
  <c r="C38" i="4"/>
  <c r="G37" i="4"/>
  <c r="F37" i="4"/>
  <c r="E37" i="4"/>
  <c r="D37" i="4"/>
  <c r="C37" i="4"/>
  <c r="G36" i="4"/>
  <c r="F36" i="4"/>
  <c r="E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G24" i="4"/>
  <c r="F24" i="4"/>
  <c r="E24" i="4"/>
  <c r="D24" i="4"/>
  <c r="C24" i="4"/>
  <c r="G23" i="4"/>
  <c r="F23" i="4"/>
  <c r="E23" i="4"/>
  <c r="D23" i="4"/>
  <c r="C23" i="4"/>
  <c r="H51" i="3"/>
  <c r="F51" i="3"/>
  <c r="D51" i="3"/>
  <c r="H45" i="3"/>
  <c r="F45" i="3"/>
  <c r="D45" i="3"/>
  <c r="A45" i="3"/>
  <c r="G39" i="3"/>
  <c r="F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C33" i="3"/>
  <c r="G32" i="3"/>
  <c r="F32" i="3"/>
  <c r="E32" i="3"/>
  <c r="D32" i="3"/>
  <c r="C32" i="3"/>
  <c r="G31" i="3"/>
  <c r="F31" i="3"/>
  <c r="E31" i="3"/>
  <c r="D31" i="3"/>
  <c r="C31" i="3"/>
  <c r="G30" i="3"/>
  <c r="F30" i="3"/>
  <c r="E30" i="3"/>
  <c r="D30" i="3"/>
  <c r="C30" i="3"/>
  <c r="G29" i="3"/>
  <c r="F29" i="3"/>
  <c r="E29" i="3"/>
  <c r="D29" i="3"/>
  <c r="C29" i="3"/>
  <c r="G28" i="3"/>
  <c r="F28" i="3"/>
  <c r="E28" i="3"/>
  <c r="D28" i="3"/>
  <c r="C28" i="3"/>
  <c r="G27" i="3"/>
  <c r="F27" i="3"/>
  <c r="E27" i="3"/>
  <c r="D27" i="3"/>
  <c r="C27" i="3"/>
  <c r="G26" i="3"/>
  <c r="F26" i="3"/>
  <c r="E26" i="3"/>
  <c r="D26" i="3"/>
  <c r="C26" i="3"/>
  <c r="G25" i="3"/>
  <c r="F25" i="3"/>
  <c r="E25" i="3"/>
  <c r="D25" i="3"/>
  <c r="C25" i="3"/>
  <c r="G24" i="3"/>
  <c r="F24" i="3"/>
  <c r="E24" i="3"/>
  <c r="D24" i="3"/>
  <c r="C24" i="3"/>
  <c r="G23" i="3"/>
  <c r="F23" i="3"/>
  <c r="E23" i="3"/>
  <c r="D23" i="3"/>
  <c r="C23" i="3"/>
  <c r="H48" i="2"/>
  <c r="F48" i="2"/>
  <c r="D48" i="2"/>
  <c r="H42" i="2"/>
  <c r="F42" i="2"/>
  <c r="D42" i="2"/>
  <c r="A42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G23" i="2"/>
  <c r="F23" i="2"/>
  <c r="E23" i="2"/>
  <c r="D23" i="2"/>
  <c r="C23" i="2"/>
  <c r="H51" i="1"/>
  <c r="F51" i="1"/>
  <c r="D51" i="1"/>
  <c r="H45" i="1"/>
  <c r="F45" i="1"/>
  <c r="D45" i="1"/>
  <c r="A45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<sst xmlns="http://schemas.openxmlformats.org/spreadsheetml/2006/main" count="181" uniqueCount="45">
  <si>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</si>
  <si>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</si>
  <si>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</si>
  <si>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</si>
  <si>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трек - спринт</t>
  </si>
  <si>
    <t>ЖЕНЩИНЫ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</si>
  <si>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Санкт-Петербург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"Локосфинкс"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</si>
  <si>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40м </t>
    </r>
  </si>
  <si>
    <r>
      <t>Номер-код ВРВС -</t>
    </r>
    <r>
      <rPr>
        <sz val="11"/>
        <rFont val="Calibri"/>
        <family val="2"/>
        <charset val="204"/>
        <scheme val="minor"/>
      </rPr>
      <t xml:space="preserve"> 0080431611Я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</si>
  <si>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04 ИЮНЯ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</si>
  <si>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44м</t>
    </r>
  </si>
  <si>
    <r>
      <t>№ ЕКП 2025 -</t>
    </r>
    <r>
      <rPr>
        <sz val="11"/>
        <rFont val="Calibri"/>
        <family val="2"/>
        <charset val="204"/>
        <scheme val="minor"/>
      </rPr>
      <t xml:space="preserve"> 2008780016036331</t>
    </r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</si>
  <si>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</si>
  <si>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</si>
  <si>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</si>
  <si>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</si>
  <si>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</si>
  <si>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</si>
  <si>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>СОЛОВЬЁВ Г.Н. (ВК,г. САНКТ-ПЕТЕРБУРГ)</t>
  </si>
  <si>
    <t>ДЛИНА ТРЕКА:</t>
  </si>
  <si>
    <t>250 м</t>
  </si>
  <si>
    <t>ГЛАВНЫЙ СЕКРЕТАРЬ:</t>
  </si>
  <si>
    <t xml:space="preserve">СЛАБКОВСКАЯ В.Н. (ВК, г. ОМСК) </t>
  </si>
  <si>
    <t>ПРОТЯЖЕННОСТЬ ДИСТАНЦИИ:</t>
  </si>
  <si>
    <t>СУДЬЯ НА ФИНИШЕ:</t>
  </si>
  <si>
    <t xml:space="preserve">ВАЛОВА А.С. (ВК,г. САНКТ-ПЕТЕРБУРГ)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</si>
  <si>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</si>
  <si>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</si>
  <si>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</si>
  <si>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</si>
  <si>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</si>
  <si>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</si>
  <si>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</si>
  <si>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</si>
  <si>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</si>
  <si>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</si>
  <si>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Квалификация</t>
  </si>
  <si>
    <t>ПОГОДНЫЕ УСЛОВИЯ</t>
  </si>
  <si>
    <t>Температура: +26</t>
  </si>
  <si>
    <t>Влажность: 47 %</t>
  </si>
  <si>
    <t>ЮНИОРКИ 17-18 ЛЕТ</t>
  </si>
  <si>
    <t>ЮНИОРЫ 17-18 ЛЕТ</t>
  </si>
  <si>
    <t>МУЖЧИНЫ</t>
  </si>
  <si>
    <t>МЕЖДУНАРОДНЫЕ СОРЕВНОВАНИЯ</t>
  </si>
  <si>
    <t xml:space="preserve"> "Гран-При Санкт-Петербурга"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</si>
</sst>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3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0" fontId="17" fillId="0" borderId="0"/>
    <xf numFmtId="0" fontId="22" fillId="0" borderId="0"/>
    <xf numFmtId="0" fontId="5" fillId="0" borderId="0"/>
    <xf numFmtId="0" fontId="5" fillId="0" borderId="0"/>
  </cellStyleXfs>
  <cellXfs count="137">
    <xf numFmtId="0" fontId="0" fillId="0" borderId="0" xfId="0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2" fillId="0" borderId="0" xfId="1" applyFont="1"/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9" fillId="0" borderId="0" xfId="1" applyFont="1" applyAlignment="1">
      <alignment horizontal="center"/>
    </xf>
    <xf numFmtId="0" fontId="9" fillId="0" borderId="0" xfId="1" applyFont="1"/>
    <xf numFmtId="0" fontId="10" fillId="0" borderId="0" xfId="1" applyFont="1" applyAlignment="1">
      <alignment horizontal="left"/>
    </xf>
    <xf numFmtId="0" fontId="11" fillId="0" borderId="0" xfId="1" applyFont="1"/>
    <xf numFmtId="0" fontId="12" fillId="0" borderId="0" xfId="1" applyFont="1"/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5" fillId="0" borderId="5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vertical="center"/>
    </xf>
    <xf numFmtId="0" fontId="18" fillId="0" borderId="9" xfId="3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20" fillId="0" borderId="10" xfId="1" applyFont="1" applyBorder="1"/>
    <xf numFmtId="0" fontId="3" fillId="0" borderId="10" xfId="1" applyFont="1" applyBorder="1" applyAlignment="1">
      <alignment vertical="center"/>
    </xf>
    <xf numFmtId="0" fontId="19" fillId="0" borderId="10" xfId="1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18" fillId="0" borderId="0" xfId="1" applyFont="1" applyAlignment="1">
      <alignment horizontal="right" vertical="center"/>
    </xf>
    <xf numFmtId="0" fontId="18" fillId="0" borderId="6" xfId="1" applyFont="1" applyBorder="1" applyAlignment="1">
      <alignment horizontal="right" vertical="center"/>
    </xf>
    <xf numFmtId="0" fontId="20" fillId="0" borderId="0" xfId="1" applyFont="1" applyAlignment="1">
      <alignment vertical="center"/>
    </xf>
    <xf numFmtId="0" fontId="18" fillId="0" borderId="11" xfId="0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19" fillId="0" borderId="7" xfId="1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18" fillId="0" borderId="7" xfId="1" applyFont="1" applyBorder="1" applyAlignment="1">
      <alignment horizontal="right" vertical="center"/>
    </xf>
    <xf numFmtId="0" fontId="18" fillId="0" borderId="8" xfId="1" applyFont="1" applyBorder="1" applyAlignment="1">
      <alignment horizontal="right" vertical="center"/>
    </xf>
    <xf numFmtId="0" fontId="18" fillId="2" borderId="12" xfId="1" applyFont="1" applyFill="1" applyBorder="1" applyAlignment="1">
      <alignment horizontal="left" vertical="center"/>
    </xf>
    <xf numFmtId="0" fontId="18" fillId="2" borderId="13" xfId="1" applyFont="1" applyFill="1" applyBorder="1" applyAlignment="1">
      <alignment horizontal="left" vertical="center"/>
    </xf>
    <xf numFmtId="0" fontId="18" fillId="2" borderId="14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vertical="center"/>
    </xf>
    <xf numFmtId="0" fontId="18" fillId="2" borderId="13" xfId="1" applyFont="1" applyFill="1" applyBorder="1" applyAlignment="1">
      <alignment vertical="center"/>
    </xf>
    <xf numFmtId="0" fontId="18" fillId="2" borderId="16" xfId="1" applyFont="1" applyFill="1" applyBorder="1" applyAlignment="1">
      <alignment vertical="center"/>
    </xf>
    <xf numFmtId="0" fontId="18" fillId="0" borderId="12" xfId="1" applyFont="1" applyBorder="1" applyAlignment="1">
      <alignment vertical="center"/>
    </xf>
    <xf numFmtId="0" fontId="18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vertical="center"/>
    </xf>
    <xf numFmtId="0" fontId="19" fillId="0" borderId="13" xfId="1" applyFont="1" applyBorder="1" applyAlignment="1">
      <alignment vertical="center"/>
    </xf>
    <xf numFmtId="0" fontId="19" fillId="0" borderId="14" xfId="0" applyFont="1" applyBorder="1" applyAlignment="1">
      <alignment horizontal="right"/>
    </xf>
    <xf numFmtId="0" fontId="18" fillId="0" borderId="15" xfId="1" applyFont="1" applyBorder="1" applyAlignment="1">
      <alignment horizontal="left" vertical="center"/>
    </xf>
    <xf numFmtId="0" fontId="19" fillId="0" borderId="13" xfId="1" applyFont="1" applyBorder="1" applyAlignment="1">
      <alignment horizontal="center" vertical="center"/>
    </xf>
    <xf numFmtId="49" fontId="19" fillId="0" borderId="16" xfId="1" applyNumberFormat="1" applyFont="1" applyBorder="1" applyAlignment="1">
      <alignment horizontal="right" vertical="center"/>
    </xf>
    <xf numFmtId="0" fontId="19" fillId="0" borderId="13" xfId="1" applyFont="1" applyBorder="1" applyAlignment="1">
      <alignment horizontal="right" vertical="center"/>
    </xf>
    <xf numFmtId="0" fontId="19" fillId="0" borderId="13" xfId="1" applyFont="1" applyBorder="1" applyAlignment="1">
      <alignment horizontal="right"/>
    </xf>
    <xf numFmtId="0" fontId="18" fillId="0" borderId="15" xfId="1" applyFont="1" applyBorder="1" applyAlignment="1">
      <alignment vertical="center"/>
    </xf>
    <xf numFmtId="0" fontId="19" fillId="0" borderId="16" xfId="1" applyFont="1" applyBorder="1" applyAlignment="1">
      <alignment horizontal="right" vertical="center"/>
    </xf>
    <xf numFmtId="0" fontId="16" fillId="0" borderId="13" xfId="1" applyFont="1" applyBorder="1" applyAlignment="1">
      <alignment horizontal="center" vertical="center"/>
    </xf>
    <xf numFmtId="0" fontId="16" fillId="0" borderId="13" xfId="1" applyFont="1" applyBorder="1" applyAlignment="1">
      <alignment vertical="center"/>
    </xf>
    <xf numFmtId="0" fontId="18" fillId="0" borderId="17" xfId="1" applyFont="1" applyBorder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vertical="center"/>
    </xf>
    <xf numFmtId="0" fontId="19" fillId="0" borderId="1" xfId="1" applyFont="1" applyBorder="1" applyAlignment="1">
      <alignment horizontal="right" vertical="center"/>
    </xf>
    <xf numFmtId="0" fontId="18" fillId="0" borderId="18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right" vertical="center"/>
    </xf>
    <xf numFmtId="0" fontId="16" fillId="0" borderId="21" xfId="1" applyFont="1" applyBorder="1" applyAlignment="1">
      <alignment vertical="center"/>
    </xf>
    <xf numFmtId="0" fontId="16" fillId="0" borderId="22" xfId="1" applyFont="1" applyBorder="1" applyAlignment="1">
      <alignment horizontal="center" vertical="center"/>
    </xf>
    <xf numFmtId="0" fontId="16" fillId="0" borderId="22" xfId="1" applyFont="1" applyBorder="1" applyAlignment="1">
      <alignment vertical="center"/>
    </xf>
    <xf numFmtId="0" fontId="16" fillId="0" borderId="23" xfId="1" applyFont="1" applyBorder="1" applyAlignment="1">
      <alignment vertical="center"/>
    </xf>
    <xf numFmtId="0" fontId="21" fillId="2" borderId="24" xfId="1" applyFont="1" applyFill="1" applyBorder="1" applyAlignment="1">
      <alignment horizontal="center" vertical="center"/>
    </xf>
    <xf numFmtId="0" fontId="21" fillId="2" borderId="25" xfId="4" applyFont="1" applyFill="1" applyBorder="1" applyAlignment="1">
      <alignment horizontal="center" vertical="center" wrapText="1"/>
    </xf>
    <xf numFmtId="0" fontId="21" fillId="2" borderId="26" xfId="4" applyFont="1" applyFill="1" applyBorder="1" applyAlignment="1">
      <alignment horizontal="center" vertical="center" wrapText="1"/>
    </xf>
    <xf numFmtId="0" fontId="23" fillId="2" borderId="27" xfId="1" applyFont="1" applyFill="1" applyBorder="1" applyAlignment="1">
      <alignment horizontal="center" vertical="center" wrapText="1"/>
    </xf>
    <xf numFmtId="0" fontId="23" fillId="2" borderId="28" xfId="1" applyFont="1" applyFill="1" applyBorder="1" applyAlignment="1">
      <alignment horizontal="center" vertical="center" wrapText="1"/>
    </xf>
    <xf numFmtId="0" fontId="21" fillId="2" borderId="29" xfId="1" applyFont="1" applyFill="1" applyBorder="1" applyAlignment="1">
      <alignment horizontal="center" vertical="center" wrapText="1"/>
    </xf>
    <xf numFmtId="0" fontId="23" fillId="0" borderId="0" xfId="1" applyFont="1" applyAlignment="1">
      <alignment vertical="center"/>
    </xf>
    <xf numFmtId="0" fontId="16" fillId="0" borderId="30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14" fontId="24" fillId="0" borderId="32" xfId="1" applyNumberFormat="1" applyFont="1" applyBorder="1" applyAlignment="1">
      <alignment horizontal="center" vertical="center" wrapText="1"/>
    </xf>
    <xf numFmtId="164" fontId="24" fillId="0" borderId="32" xfId="1" applyNumberFormat="1" applyFont="1" applyBorder="1" applyAlignment="1">
      <alignment horizontal="center" vertical="center" wrapText="1"/>
    </xf>
    <xf numFmtId="0" fontId="4" fillId="0" borderId="33" xfId="5" applyFont="1" applyBorder="1" applyAlignment="1">
      <alignment horizontal="center" vertical="center"/>
    </xf>
    <xf numFmtId="0" fontId="4" fillId="0" borderId="34" xfId="5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 wrapText="1"/>
    </xf>
    <xf numFmtId="14" fontId="24" fillId="0" borderId="37" xfId="1" applyNumberFormat="1" applyFont="1" applyBorder="1" applyAlignment="1">
      <alignment horizontal="center" vertical="center" wrapText="1"/>
    </xf>
    <xf numFmtId="164" fontId="24" fillId="0" borderId="37" xfId="1" applyNumberFormat="1" applyFont="1" applyBorder="1" applyAlignment="1">
      <alignment horizontal="center" vertical="center" wrapText="1"/>
    </xf>
    <xf numFmtId="0" fontId="4" fillId="0" borderId="15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 wrapText="1"/>
    </xf>
    <xf numFmtId="0" fontId="6" fillId="0" borderId="7" xfId="1" applyFont="1" applyBorder="1" applyAlignment="1">
      <alignment vertical="center"/>
    </xf>
    <xf numFmtId="0" fontId="16" fillId="0" borderId="39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 wrapText="1"/>
    </xf>
    <xf numFmtId="14" fontId="24" fillId="0" borderId="39" xfId="1" applyNumberFormat="1" applyFont="1" applyBorder="1" applyAlignment="1">
      <alignment horizontal="center" vertical="center" wrapText="1"/>
    </xf>
    <xf numFmtId="164" fontId="24" fillId="0" borderId="39" xfId="1" applyNumberFormat="1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164" fontId="16" fillId="0" borderId="0" xfId="1" applyNumberFormat="1" applyFont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vertical="center"/>
    </xf>
    <xf numFmtId="0" fontId="27" fillId="0" borderId="0" xfId="1" applyFont="1" applyAlignment="1">
      <alignment horizontal="right" vertical="center"/>
    </xf>
    <xf numFmtId="49" fontId="28" fillId="0" borderId="0" xfId="1" applyNumberFormat="1" applyFont="1" applyAlignment="1">
      <alignment vertical="center"/>
    </xf>
    <xf numFmtId="0" fontId="28" fillId="0" borderId="6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7" fillId="0" borderId="0" xfId="6" applyFont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6" fillId="0" borderId="5" xfId="1" applyFont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24" fillId="0" borderId="4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41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0" borderId="19" xfId="1" applyFont="1" applyBorder="1" applyAlignment="1">
      <alignment vertical="center"/>
    </xf>
    <xf numFmtId="0" fontId="24" fillId="0" borderId="20" xfId="1" applyFont="1" applyBorder="1" applyAlignment="1">
      <alignment vertical="center"/>
    </xf>
    <xf numFmtId="0" fontId="1" fillId="0" borderId="0" xfId="1" applyFont="1"/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7">
    <cellStyle name="Обычный" xfId="0" builtinId="0"/>
    <cellStyle name="Обычный 2" xfId="1" xr:uid="{0B1C3E76-DD19-4385-9939-C23384C9B536}"/>
    <cellStyle name="Обычный 2 2 2" xfId="5" xr:uid="{582D9EC5-C49A-4C2A-91AF-3F57199F73E2}"/>
    <cellStyle name="Обычный 2 4" xfId="2" xr:uid="{E11884B0-D5F6-4CF0-95CD-3951BFD39A75}"/>
    <cellStyle name="Обычный 2 4 3" xfId="3" xr:uid="{C4B7E847-8323-4429-80D4-B48B16A292BB}"/>
    <cellStyle name="Обычный 6" xfId="6" xr:uid="{BE7F64E1-110D-4AB9-8138-DC57F0371F47}"/>
    <cellStyle name="Обычный_Стартовый протокол Смирнов_20101106_Results" xfId="4" xr:uid="{CE2FE256-9BDC-4E53-B505-ACBD414B58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280716</xdr:colOff>
      <xdr:row>0</xdr:row>
      <xdr:rowOff>204611</xdr:rowOff>
    </xdr:from>
    <xdr:to>
      <xdr:col>9</xdr:col>
      <xdr:colOff>1261577</xdr:colOff>
      <xdr:row>5</xdr:row>
      <xdr:rowOff>244101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D47D3B3-B159-441D-82DB-B54F698C5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366" y="204611"/>
          <a:ext cx="980861" cy="64274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07EDB0A-7237-4123-A9C4-8CF65DFCC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15</xdr:col>
      <xdr:colOff>781470</xdr:colOff>
      <xdr:row>0</xdr:row>
      <xdr:rowOff>166687</xdr:rowOff>
    </xdr:from>
    <xdr:to>
      <xdr:col>16</xdr:col>
      <xdr:colOff>3074</xdr:colOff>
      <xdr:row>5</xdr:row>
      <xdr:rowOff>8730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40C6445-FA99-4760-95ED-30D978FF6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7820" y="166687"/>
          <a:ext cx="2654" cy="445293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380806F-72DE-4191-A20B-F39EC0192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C0C0185-B59F-428A-AE03-59F4D10F4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15</xdr:col>
      <xdr:colOff>781470</xdr:colOff>
      <xdr:row>0</xdr:row>
      <xdr:rowOff>166687</xdr:rowOff>
    </xdr:from>
    <xdr:to>
      <xdr:col>16</xdr:col>
      <xdr:colOff>3074</xdr:colOff>
      <xdr:row>5</xdr:row>
      <xdr:rowOff>8730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D09691-8460-4827-BF4F-1823574D6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7820" y="166687"/>
          <a:ext cx="2654" cy="445293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EA5CA2B-B40A-4EBA-8F9E-39011288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16</xdr:col>
      <xdr:colOff>4902</xdr:colOff>
      <xdr:row>0</xdr:row>
      <xdr:rowOff>166687</xdr:rowOff>
    </xdr:from>
    <xdr:to>
      <xdr:col>16</xdr:col>
      <xdr:colOff>6731</xdr:colOff>
      <xdr:row>5</xdr:row>
      <xdr:rowOff>75965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62AC0358-7E75-4DBB-91CC-0B80BBEA7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2302" y="166687"/>
          <a:ext cx="1829" cy="512528"/>
        </a:xfrm>
        <a:prstGeom prst="rect">
          <a:avLst/>
        </a:prstGeom>
      </xdr:spPr>
    </xdr:pic>
    <xdr:clientData/>
  </xdr:twoCellAnchor>
  <xdr:twoCellAnchor editAs="oneCell">
    <xdr:from>
      <xdr:col>1</xdr:col>
      <xdr:colOff>355503</xdr:colOff>
      <xdr:row>0</xdr:row>
      <xdr:rowOff>168166</xdr:rowOff>
    </xdr:from>
    <xdr:to>
      <xdr:col>2</xdr:col>
      <xdr:colOff>952500</xdr:colOff>
      <xdr:row>5</xdr:row>
      <xdr:rowOff>344870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A5BC715F-3705-462D-AAE6-0EBC84C64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453" y="168166"/>
          <a:ext cx="1085947" cy="7767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280716</xdr:colOff>
      <xdr:row>0</xdr:row>
      <xdr:rowOff>204611</xdr:rowOff>
    </xdr:from>
    <xdr:to>
      <xdr:col>9</xdr:col>
      <xdr:colOff>1261577</xdr:colOff>
      <xdr:row>5</xdr:row>
      <xdr:rowOff>244101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5A15001-628D-49E6-8229-9D43D348A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366" y="204611"/>
          <a:ext cx="980861" cy="64274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8</xdr:row>
      <xdr:rowOff>14137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9B8BFCB-AEFB-4082-831C-BE92D6860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8</xdr:row>
      <xdr:rowOff>14137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DDD01CE-2B4F-4643-9355-75490C8EA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8</xdr:row>
      <xdr:rowOff>14137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70CF068-4941-4380-BD44-F80CEB3C3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8</xdr:row>
      <xdr:rowOff>14137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701F2DA-C7E2-44D4-B8A1-1DD1AF8B3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1</xdr:col>
      <xdr:colOff>355503</xdr:colOff>
      <xdr:row>0</xdr:row>
      <xdr:rowOff>168166</xdr:rowOff>
    </xdr:from>
    <xdr:to>
      <xdr:col>2</xdr:col>
      <xdr:colOff>952500</xdr:colOff>
      <xdr:row>5</xdr:row>
      <xdr:rowOff>338066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A114994C-A6FB-4B3F-9CA1-31E07777E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453" y="168166"/>
          <a:ext cx="1085947" cy="7767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280716</xdr:colOff>
      <xdr:row>0</xdr:row>
      <xdr:rowOff>204611</xdr:rowOff>
    </xdr:from>
    <xdr:to>
      <xdr:col>9</xdr:col>
      <xdr:colOff>1261577</xdr:colOff>
      <xdr:row>5</xdr:row>
      <xdr:rowOff>244101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D5B990B-C2B1-410A-A54C-A5977F49C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366" y="204611"/>
          <a:ext cx="980861" cy="64274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EF7BA53-ADA0-4AD8-B58C-719841F99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927B9EF-DBCC-4FA2-AD14-238E6BB95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8429BC5-11EE-4D57-875A-46C9FC79C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B46AE0E-13AC-4426-9D50-17FC09D4C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1</xdr:col>
      <xdr:colOff>355503</xdr:colOff>
      <xdr:row>0</xdr:row>
      <xdr:rowOff>168166</xdr:rowOff>
    </xdr:from>
    <xdr:to>
      <xdr:col>2</xdr:col>
      <xdr:colOff>952500</xdr:colOff>
      <xdr:row>5</xdr:row>
      <xdr:rowOff>344870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DBD96670-DB49-4BBD-B220-368B26510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453" y="168166"/>
          <a:ext cx="1085947" cy="7767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280716</xdr:colOff>
      <xdr:row>0</xdr:row>
      <xdr:rowOff>204611</xdr:rowOff>
    </xdr:from>
    <xdr:to>
      <xdr:col>9</xdr:col>
      <xdr:colOff>1261577</xdr:colOff>
      <xdr:row>5</xdr:row>
      <xdr:rowOff>244101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B100423-70C7-4AF0-AA3A-16A1D1FEF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366" y="204611"/>
          <a:ext cx="980861" cy="64274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D3F80A7-5348-4249-AF34-1C3D5BE8E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15</xdr:col>
      <xdr:colOff>781470</xdr:colOff>
      <xdr:row>0</xdr:row>
      <xdr:rowOff>166687</xdr:rowOff>
    </xdr:from>
    <xdr:to>
      <xdr:col>16</xdr:col>
      <xdr:colOff>3074</xdr:colOff>
      <xdr:row>5</xdr:row>
      <xdr:rowOff>8730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6083C59-8727-475C-AEAD-F1B03D6BA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7820" y="166687"/>
          <a:ext cx="2654" cy="445293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01248F9-CF39-4A95-AEAF-5BC51AD08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8881001-0347-4E53-A7D8-BA0058EFA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7</xdr:row>
      <xdr:rowOff>0</xdr:rowOff>
    </xdr:from>
    <xdr:to>
      <xdr:col>36</xdr:col>
      <xdr:colOff>417176</xdr:colOff>
      <xdr:row>7</xdr:row>
      <xdr:rowOff>222780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13E1664-98CF-4346-AB47-7A4214699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0707" y="11430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1</xdr:col>
      <xdr:colOff>355503</xdr:colOff>
      <xdr:row>0</xdr:row>
      <xdr:rowOff>168166</xdr:rowOff>
    </xdr:from>
    <xdr:to>
      <xdr:col>2</xdr:col>
      <xdr:colOff>952500</xdr:colOff>
      <xdr:row>5</xdr:row>
      <xdr:rowOff>338066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89736A58-1BA7-4D39-A417-991AE293D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453" y="168166"/>
          <a:ext cx="1085947" cy="7767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80;&#1090;&#1077;&#1088;%20&#1052;&#1057;%2001-06.06.2025\&#1056;&#1072;&#1073;&#1086;&#1095;&#1072;&#1103;%20&#1052;&#1057;%202025%20&#1057;&#1055;&#10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УЧ-МС"/>
      <sheetName val="СТ кв.ком.спринт Ж"/>
      <sheetName val="Квал Ж."/>
      <sheetName val="Ст фин.КС Ж"/>
      <sheetName val="фин КС Ж."/>
      <sheetName val="СТ кв.ком.спринт М"/>
      <sheetName val="Квал Мкс"/>
      <sheetName val="Ст фин.КС М"/>
      <sheetName val="финКС М"/>
      <sheetName val="СТ кв.ком.спринт Ю-ры"/>
      <sheetName val="Квал Ю-ры."/>
      <sheetName val="Ст фин.КС Ю-ры"/>
      <sheetName val="финКС Ю-ры."/>
      <sheetName val="СТ кв.ком.спринт Ю-ки"/>
      <sheetName val="Квал Ю-ки."/>
      <sheetName val="Ст фин.КС Ю-ки"/>
      <sheetName val="финКС Ю-ки"/>
      <sheetName val="К.спринт Ж. (Ф)"/>
      <sheetName val="8"/>
      <sheetName val="СТ квал.команда Ж"/>
      <sheetName val="Квал Ж"/>
      <sheetName val="Ст фин.команда Ж"/>
      <sheetName val="финКГ Ж "/>
      <sheetName val="СТ квал.команда М"/>
      <sheetName val="Квал М"/>
      <sheetName val="Ст фин.команда М"/>
      <sheetName val="финКГ М "/>
      <sheetName val="СТ квал.команда Ю-ры"/>
      <sheetName val="Квал Ю-ры"/>
      <sheetName val="Ст фин.команда Ю-ры"/>
      <sheetName val="финКГ Ю-ры"/>
      <sheetName val="СТ квал.команда Ю-ки"/>
      <sheetName val="Квал Ю-ки"/>
      <sheetName val="Ст фин.команда Ю-ки"/>
      <sheetName val="финКГ Ю-ки"/>
      <sheetName val="финал.ком.гонка Ж"/>
      <sheetName val="ст. инд. 3кмЮ-ки"/>
      <sheetName val="инд. 3км-квал Ю-ки"/>
      <sheetName val="Ст ИГ3фин Ю-ки"/>
      <sheetName val="фин ИГП 3км Ю-ки "/>
      <sheetName val="ст. инд. 3кмЮ-ры"/>
      <sheetName val="инд. 3км-квал Ю-ры"/>
      <sheetName val="Ст инд. -фин Ю17-18"/>
      <sheetName val="фин ИГП3кмЮ-ры"/>
      <sheetName val="ст. инд. 4кмМ"/>
      <sheetName val="инд. 4км-квал М"/>
      <sheetName val="Ст фин ИГП4М"/>
      <sheetName val="фин ИГП4км М"/>
      <sheetName val="ст. инд. 4кмЖ "/>
      <sheetName val="инд. 4км-квал Ж"/>
      <sheetName val="Ст фин ИГП4Ж"/>
      <sheetName val="фин ИГП 4кмЖ "/>
      <sheetName val="СТ ом М"/>
      <sheetName val="СТ ом Ж"/>
      <sheetName val="СТ ом Ю-ки"/>
      <sheetName val="СТ ом Ю-ры"/>
      <sheetName val="СТ квал.омниум 1М"/>
      <sheetName val="СТ квал.омниум 2М"/>
      <sheetName val="КвалОм1М"/>
      <sheetName val="КвалОм2М"/>
      <sheetName val="СТ квал.омниум-1Ю"/>
      <sheetName val="СТ квал.омниум -2Ю"/>
      <sheetName val="СТ квал.омниум М"/>
      <sheetName val="Ом1 Эт М"/>
      <sheetName val="Ом2-Эт М"/>
      <sheetName val="Ом3 Эт М"/>
      <sheetName val="Ом4 Эт М"/>
      <sheetName val="тех.заявка"/>
      <sheetName val="СТ квал.омниум Ж"/>
      <sheetName val="Ом1 Эт Ж"/>
      <sheetName val="Ом2-Эт Ж)"/>
      <sheetName val="Ом3 Эт Ж"/>
      <sheetName val="Ом4 Эт Ж"/>
      <sheetName val="СТ квал.омниум Ю-ки"/>
      <sheetName val="Ом1 Эт Ю-ки"/>
      <sheetName val="Ом2-Эт Ю-ки"/>
      <sheetName val="Ом3 Эт Ю-ки"/>
      <sheetName val="Ом4 Эт Ю-ки"/>
      <sheetName val="СТ квал.омниум Ю-ры"/>
      <sheetName val="КвалОм1Ю-ры"/>
      <sheetName val="КвалОм2Ю-ры"/>
      <sheetName val="Ом1 Эт Ю-ры"/>
      <sheetName val="Ом2-Эт Ю-ры "/>
      <sheetName val="Ом3 Эт Ю-ры "/>
      <sheetName val="Ом4 Эт Ю-ры "/>
      <sheetName val="СТмэд Ж"/>
      <sheetName val="СТмэд Ю-ки"/>
      <sheetName val="СТмэд Ю-ры"/>
      <sheetName val="СТмэд М"/>
      <sheetName val="мэдисонЖ"/>
      <sheetName val="мэдисонМ"/>
      <sheetName val="мэдисонЮ-ры"/>
      <sheetName val="мэдисонЮ-ки"/>
      <sheetName val="Ст.кейрин Ж"/>
      <sheetName val="Ст.кейрин Ю-ки"/>
      <sheetName val="Ст.кейрин Ю-ры"/>
      <sheetName val="Ст.кейрин М"/>
      <sheetName val="сетка кейрин М-24"/>
      <sheetName val="кейрин М"/>
      <sheetName val="сетка кейрин Ю-ры-13"/>
      <sheetName val="кейрин Ю-ры"/>
      <sheetName val="сетка кейрин Ж-13"/>
      <sheetName val="кейрин Ж"/>
      <sheetName val="сетка кейрин Ю-КИ-12"/>
      <sheetName val="кейрин Ю-ки"/>
      <sheetName val="Ст.гит сх 200м Ж"/>
      <sheetName val="квал.200м см Ж"/>
      <sheetName val="сетка спринт Ж-16-1.8-3 тур "/>
      <sheetName val=" спринт Ж"/>
      <sheetName val="Ст.гит сх 200м Ю-ки"/>
      <sheetName val="квал.200м см Ю-ки"/>
      <sheetName val="сетка спринт Ю-ки-8-1.4-3 "/>
      <sheetName val=" спринт Ю-ки"/>
      <sheetName val="Ст.гит сх 200м Ю-ры"/>
      <sheetName val="квал.200м см Ю-ры"/>
      <sheetName val="сетка спринт Ю-ры-16-1.8-3 тур"/>
      <sheetName val=" спринт Ю-ры"/>
      <sheetName val="Ст.гит сх 200м М "/>
      <sheetName val="квал.200м см М"/>
      <sheetName val="сетка спринт М-16-1.8-3 тура "/>
      <sheetName val=" спринт М"/>
      <sheetName val="Ст 1р.к.с Ж "/>
      <sheetName val="Квал Ж. (1р)"/>
      <sheetName val="Ст 1р.команда Ж "/>
      <sheetName val="1р Ж"/>
      <sheetName val="сетка спринт Ж.(28)3тура"/>
      <sheetName val="сеткакейрин М.22"/>
      <sheetName val="сеткакейрин М.6з"/>
      <sheetName val="сетка кейринЖ-27-28"/>
      <sheetName val="кейрин Ж "/>
      <sheetName val="кейрин М (Б)"/>
    </sheetNames>
    <sheetDataSet>
      <sheetData sheetId="0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ком.гг 4 км
</v>
          </cell>
          <cell r="I1" t="str">
            <v xml:space="preserve">ком.  спринт
</v>
          </cell>
          <cell r="J1" t="str">
            <v xml:space="preserve">инд.гг 3 км
</v>
          </cell>
          <cell r="K1" t="str">
            <v xml:space="preserve">инд.гг 4 км
</v>
          </cell>
          <cell r="L1" t="str">
            <v xml:space="preserve">омниум
</v>
          </cell>
          <cell r="M1" t="str">
            <v>мэдисон</v>
          </cell>
          <cell r="N1" t="str">
            <v xml:space="preserve">кейрин
</v>
          </cell>
          <cell r="O1" t="str">
            <v xml:space="preserve">спринт
</v>
          </cell>
        </row>
        <row r="2">
          <cell r="A2">
            <v>1</v>
          </cell>
          <cell r="B2" t="str">
            <v>АЛЕКСЕЕВ Лаврентий</v>
          </cell>
          <cell r="C2">
            <v>10103577792</v>
          </cell>
          <cell r="D2">
            <v>37602</v>
          </cell>
          <cell r="E2" t="str">
            <v>МСМК</v>
          </cell>
          <cell r="F2" t="str">
            <v>Санкт-Петербург</v>
          </cell>
          <cell r="G2" t="str">
            <v>СПБ ГБПОУ УОР № 1</v>
          </cell>
          <cell r="I2">
            <v>1</v>
          </cell>
          <cell r="N2">
            <v>1</v>
          </cell>
          <cell r="O2">
            <v>1</v>
          </cell>
        </row>
        <row r="3">
          <cell r="A3">
            <v>2</v>
          </cell>
          <cell r="B3" t="str">
            <v>ШЕКЕЛАШВИЛИ Давид</v>
          </cell>
          <cell r="C3">
            <v>10063781322</v>
          </cell>
          <cell r="D3">
            <v>37834</v>
          </cell>
          <cell r="E3" t="str">
            <v>МС</v>
          </cell>
          <cell r="F3" t="str">
            <v>Санкт-Петербург</v>
          </cell>
          <cell r="G3" t="str">
            <v>СПБ ГБПОУ УОР № 1</v>
          </cell>
          <cell r="I3">
            <v>1</v>
          </cell>
          <cell r="N3">
            <v>1</v>
          </cell>
          <cell r="O3">
            <v>1</v>
          </cell>
        </row>
        <row r="4">
          <cell r="A4">
            <v>3</v>
          </cell>
          <cell r="B4" t="str">
            <v>ГОЛКОВ Михаил</v>
          </cell>
          <cell r="C4">
            <v>10110374361</v>
          </cell>
          <cell r="D4">
            <v>38749</v>
          </cell>
          <cell r="E4" t="str">
            <v>МС</v>
          </cell>
          <cell r="F4" t="str">
            <v>Санкт-Петербург</v>
          </cell>
          <cell r="G4" t="str">
            <v>ГБОУ ШИ "Олимпийский резерв"</v>
          </cell>
          <cell r="I4">
            <v>1</v>
          </cell>
          <cell r="N4">
            <v>1</v>
          </cell>
          <cell r="O4">
            <v>1</v>
          </cell>
        </row>
        <row r="5">
          <cell r="A5">
            <v>4</v>
          </cell>
          <cell r="B5" t="str">
            <v>ГАЛИХАНОВ Денис</v>
          </cell>
          <cell r="C5">
            <v>10090420148</v>
          </cell>
          <cell r="D5">
            <v>38909</v>
          </cell>
          <cell r="E5" t="str">
            <v>МС</v>
          </cell>
          <cell r="F5" t="str">
            <v>Санкт-Петербург</v>
          </cell>
          <cell r="G5" t="str">
            <v>СПБ ГБПОУ УОР № 1</v>
          </cell>
          <cell r="I5">
            <v>1</v>
          </cell>
          <cell r="N5">
            <v>1</v>
          </cell>
          <cell r="O5">
            <v>1</v>
          </cell>
        </row>
        <row r="6">
          <cell r="A6">
            <v>5</v>
          </cell>
          <cell r="B6" t="str">
            <v>ИГОШЕВ Егор</v>
          </cell>
          <cell r="C6">
            <v>10036092771</v>
          </cell>
          <cell r="D6">
            <v>37439</v>
          </cell>
          <cell r="E6" t="str">
            <v>МСМК</v>
          </cell>
          <cell r="F6" t="str">
            <v>Санкт-Петербург</v>
          </cell>
          <cell r="G6" t="str">
            <v>СПБ ГБУ ДО СШОР "ШВСМ по велоспорту и триатлону"</v>
          </cell>
          <cell r="H6">
            <v>1</v>
          </cell>
          <cell r="K6">
            <v>1</v>
          </cell>
          <cell r="L6">
            <v>1</v>
          </cell>
          <cell r="M6">
            <v>1</v>
          </cell>
        </row>
        <row r="7">
          <cell r="A7">
            <v>6</v>
          </cell>
          <cell r="B7" t="str">
            <v>ИВАНОВ Вячеслав</v>
          </cell>
          <cell r="C7">
            <v>10036018609</v>
          </cell>
          <cell r="D7">
            <v>37469</v>
          </cell>
          <cell r="E7" t="str">
            <v>МС</v>
          </cell>
          <cell r="F7" t="str">
            <v>Санкт-Петербург</v>
          </cell>
          <cell r="G7" t="str">
            <v>СПБ ГБУ ДО СШОР "ШВСМ по велоспорту и триатлону"</v>
          </cell>
          <cell r="K7">
            <v>1</v>
          </cell>
          <cell r="L7">
            <v>1</v>
          </cell>
          <cell r="M7">
            <v>1</v>
          </cell>
        </row>
        <row r="8">
          <cell r="A8">
            <v>7</v>
          </cell>
          <cell r="B8" t="str">
            <v>ШИЧКИН Влас</v>
          </cell>
          <cell r="C8">
            <v>10036018912</v>
          </cell>
          <cell r="D8">
            <v>37281</v>
          </cell>
          <cell r="E8" t="str">
            <v>МСМК</v>
          </cell>
          <cell r="F8" t="str">
            <v>Санкт-Петербург</v>
          </cell>
          <cell r="G8" t="str">
            <v>СПБ ГБУ ДО СШОР "ШВСМ по велоспорту и триатлону"</v>
          </cell>
          <cell r="H8">
            <v>1</v>
          </cell>
          <cell r="K8">
            <v>1</v>
          </cell>
          <cell r="L8">
            <v>1</v>
          </cell>
          <cell r="M8">
            <v>1</v>
          </cell>
        </row>
        <row r="9">
          <cell r="A9">
            <v>8</v>
          </cell>
          <cell r="B9" t="str">
            <v>СКОРНЯКОВ Григорий</v>
          </cell>
          <cell r="C9">
            <v>10065490441</v>
          </cell>
          <cell r="D9">
            <v>38304</v>
          </cell>
          <cell r="E9" t="str">
            <v>МСМК</v>
          </cell>
          <cell r="F9" t="str">
            <v>Санкт-Петербург</v>
          </cell>
          <cell r="G9" t="str">
            <v>СПБ ГБУ ДО СШОР "ШВСМ по велоспорту и триатлону"</v>
          </cell>
          <cell r="H9">
            <v>1</v>
          </cell>
          <cell r="K9">
            <v>1</v>
          </cell>
          <cell r="L9">
            <v>1</v>
          </cell>
          <cell r="M9">
            <v>1</v>
          </cell>
        </row>
        <row r="10">
          <cell r="A10">
            <v>9</v>
          </cell>
          <cell r="B10" t="str">
            <v>ГОНЧАРОВ Владимир</v>
          </cell>
          <cell r="C10">
            <v>10079259993</v>
          </cell>
          <cell r="D10">
            <v>38576</v>
          </cell>
          <cell r="E10" t="str">
            <v>МС</v>
          </cell>
          <cell r="F10" t="str">
            <v>Санкт-Петербург</v>
          </cell>
          <cell r="G10" t="str">
            <v>СПБ ГБУ ДО СШОР "ШВСМ по велоспорту и триатлону"</v>
          </cell>
          <cell r="K10">
            <v>1</v>
          </cell>
          <cell r="L10">
            <v>1</v>
          </cell>
          <cell r="M10">
            <v>1</v>
          </cell>
        </row>
        <row r="11">
          <cell r="A11">
            <v>10</v>
          </cell>
          <cell r="B11" t="str">
            <v>БУГАЕНКО Виктор</v>
          </cell>
          <cell r="C11">
            <v>10075644826</v>
          </cell>
          <cell r="D11">
            <v>38042</v>
          </cell>
          <cell r="E11" t="str">
            <v>МСМК</v>
          </cell>
          <cell r="F11" t="str">
            <v>Санкт-Петербург</v>
          </cell>
          <cell r="G11" t="str">
            <v>СПБ ГБУ ДО СШОР "ШВСМ по велоспорту и триатлону"</v>
          </cell>
          <cell r="H11">
            <v>1</v>
          </cell>
          <cell r="K11">
            <v>1</v>
          </cell>
          <cell r="L11">
            <v>1</v>
          </cell>
          <cell r="M11">
            <v>1</v>
          </cell>
        </row>
        <row r="12">
          <cell r="A12">
            <v>11</v>
          </cell>
          <cell r="B12" t="str">
            <v>ЗАРАКОВСКИЙ Даниил</v>
          </cell>
          <cell r="C12">
            <v>10065490643</v>
          </cell>
          <cell r="D12">
            <v>38183</v>
          </cell>
          <cell r="E12" t="str">
            <v>МСМК</v>
          </cell>
          <cell r="F12" t="str">
            <v>Санкт-Петербург</v>
          </cell>
          <cell r="G12" t="str">
            <v>СПБ ГБУ ДО СШОР "ШВСМ по велоспорту и триатлону"</v>
          </cell>
          <cell r="H12">
            <v>1</v>
          </cell>
          <cell r="K12">
            <v>1</v>
          </cell>
          <cell r="L12">
            <v>1</v>
          </cell>
          <cell r="M12">
            <v>1</v>
          </cell>
        </row>
        <row r="13">
          <cell r="A13">
            <v>12</v>
          </cell>
          <cell r="B13" t="str">
            <v>КРЮЧКОВ Марк</v>
          </cell>
          <cell r="C13">
            <v>10065490946</v>
          </cell>
          <cell r="D13">
            <v>37676</v>
          </cell>
          <cell r="E13" t="str">
            <v>МСМК</v>
          </cell>
          <cell r="F13" t="str">
            <v>Санкт-Петербург</v>
          </cell>
          <cell r="G13" t="str">
            <v>СПБ ГБУ ДО СШОР "ШВСМ по велоспорту и триатлону"</v>
          </cell>
          <cell r="H13">
            <v>1</v>
          </cell>
          <cell r="K13">
            <v>1</v>
          </cell>
          <cell r="L13">
            <v>1</v>
          </cell>
          <cell r="M13">
            <v>1</v>
          </cell>
        </row>
        <row r="14">
          <cell r="A14">
            <v>13</v>
          </cell>
          <cell r="B14" t="str">
            <v>ПОСТАРНАК Михаил</v>
          </cell>
          <cell r="C14">
            <v>10090937177</v>
          </cell>
          <cell r="D14">
            <v>38212</v>
          </cell>
          <cell r="E14" t="str">
            <v>МСМК</v>
          </cell>
          <cell r="F14" t="str">
            <v>Санкт-Петербург</v>
          </cell>
          <cell r="G14" t="str">
            <v>СПБ ГБУ ДО СШОР "ШВСМ по велоспорту и триатлону"</v>
          </cell>
          <cell r="H14">
            <v>1</v>
          </cell>
          <cell r="K14">
            <v>1</v>
          </cell>
          <cell r="L14">
            <v>1</v>
          </cell>
          <cell r="M14">
            <v>1</v>
          </cell>
        </row>
        <row r="15">
          <cell r="A15">
            <v>14</v>
          </cell>
          <cell r="B15" t="str">
            <v>САВЕКИН Илья</v>
          </cell>
          <cell r="C15">
            <v>10090936672</v>
          </cell>
          <cell r="D15">
            <v>38489</v>
          </cell>
          <cell r="E15" t="str">
            <v>МСМК</v>
          </cell>
          <cell r="F15" t="str">
            <v>Санкт-Петербург</v>
          </cell>
          <cell r="G15" t="str">
            <v>СПБ ГБУ ДО СШОР "ШВСМ по велоспорту и триатлону"</v>
          </cell>
          <cell r="H15">
            <v>1</v>
          </cell>
          <cell r="K15">
            <v>1</v>
          </cell>
          <cell r="L15">
            <v>1</v>
          </cell>
          <cell r="M15">
            <v>1</v>
          </cell>
        </row>
        <row r="16">
          <cell r="A16">
            <v>15</v>
          </cell>
          <cell r="B16" t="str">
            <v>КАЗАКОВ Даниил</v>
          </cell>
          <cell r="C16">
            <v>10097338672</v>
          </cell>
          <cell r="D16">
            <v>38360</v>
          </cell>
          <cell r="E16" t="str">
            <v>МС</v>
          </cell>
          <cell r="F16" t="str">
            <v>Санкт-Петербург</v>
          </cell>
          <cell r="G16" t="str">
            <v>СПБ ГБУ ДО СШОР "ШВСМ по велоспорту и триатлону"</v>
          </cell>
          <cell r="H16">
            <v>1</v>
          </cell>
          <cell r="K16">
            <v>1</v>
          </cell>
          <cell r="L16">
            <v>1</v>
          </cell>
          <cell r="M16">
            <v>1</v>
          </cell>
        </row>
        <row r="17">
          <cell r="A17">
            <v>16</v>
          </cell>
          <cell r="B17" t="str">
            <v>ПРОСАНДЕЕВ Ярослав</v>
          </cell>
          <cell r="C17">
            <v>10120261287</v>
          </cell>
          <cell r="D17">
            <v>39151</v>
          </cell>
          <cell r="E17" t="str">
            <v>МС</v>
          </cell>
          <cell r="F17" t="str">
            <v>Санкт-Петербург</v>
          </cell>
          <cell r="G17" t="str">
            <v>СПБ ГБУ ДО СШОР "ШВСМ по велоспорту и триатлону"</v>
          </cell>
          <cell r="H17">
            <v>1</v>
          </cell>
          <cell r="K17">
            <v>1</v>
          </cell>
          <cell r="L17">
            <v>1</v>
          </cell>
          <cell r="M17">
            <v>1</v>
          </cell>
        </row>
        <row r="18">
          <cell r="A18">
            <v>17</v>
          </cell>
          <cell r="B18" t="str">
            <v>ГРЕЧИШКИН Вадим</v>
          </cell>
          <cell r="C18">
            <v>10120261186</v>
          </cell>
          <cell r="D18">
            <v>39274</v>
          </cell>
          <cell r="E18" t="str">
            <v>МС</v>
          </cell>
          <cell r="F18" t="str">
            <v>Санкт-Петербург</v>
          </cell>
          <cell r="G18" t="str">
            <v>СПБ ГБУ ДО СШОР "ШВСМ по велоспорту и триатлону"</v>
          </cell>
          <cell r="H18">
            <v>1</v>
          </cell>
          <cell r="K18">
            <v>1</v>
          </cell>
          <cell r="L18">
            <v>1</v>
          </cell>
          <cell r="M18">
            <v>1</v>
          </cell>
        </row>
        <row r="19">
          <cell r="A19">
            <v>18</v>
          </cell>
          <cell r="B19" t="str">
            <v>ПОПОВ Марк</v>
          </cell>
          <cell r="C19">
            <v>10111625257</v>
          </cell>
          <cell r="D19">
            <v>39219</v>
          </cell>
          <cell r="E19" t="str">
            <v>МС</v>
          </cell>
          <cell r="F19" t="str">
            <v>Санкт-Петербург</v>
          </cell>
          <cell r="G19" t="str">
            <v>СПБ ГБУ ДО СШОР "ШВСМ по велоспорту и триатлону"</v>
          </cell>
          <cell r="H19">
            <v>1</v>
          </cell>
          <cell r="K19">
            <v>1</v>
          </cell>
          <cell r="L19">
            <v>1</v>
          </cell>
          <cell r="M19">
            <v>1</v>
          </cell>
        </row>
        <row r="20">
          <cell r="A20">
            <v>19</v>
          </cell>
          <cell r="B20" t="str">
            <v>БОЛДЫРЕВ Матвей</v>
          </cell>
          <cell r="C20">
            <v>10114021561</v>
          </cell>
          <cell r="D20">
            <v>39320</v>
          </cell>
          <cell r="E20" t="str">
            <v>МС</v>
          </cell>
          <cell r="F20" t="str">
            <v>Санкт-Петербург</v>
          </cell>
          <cell r="G20" t="str">
            <v>СПБ ГБУ ДО СШОР "ШВСМ по велоспорту и триатлону"</v>
          </cell>
          <cell r="H20">
            <v>1</v>
          </cell>
          <cell r="K20">
            <v>1</v>
          </cell>
          <cell r="L20">
            <v>1</v>
          </cell>
          <cell r="M20">
            <v>1</v>
          </cell>
        </row>
        <row r="21">
          <cell r="A21">
            <v>20</v>
          </cell>
          <cell r="B21" t="str">
            <v>БЕРСЕНЕВ Никита</v>
          </cell>
          <cell r="C21">
            <v>10034952922</v>
          </cell>
          <cell r="D21">
            <v>36610</v>
          </cell>
          <cell r="E21" t="str">
            <v>МСМК</v>
          </cell>
          <cell r="F21" t="str">
            <v>Санкт-Петербург</v>
          </cell>
          <cell r="G21" t="str">
            <v>СПБ ГБУ ДО СШОР "ШВСМ по велоспорту и триатлону"</v>
          </cell>
          <cell r="H21">
            <v>1</v>
          </cell>
          <cell r="K21">
            <v>1</v>
          </cell>
          <cell r="L21">
            <v>1</v>
          </cell>
          <cell r="M21">
            <v>1</v>
          </cell>
        </row>
        <row r="22">
          <cell r="A22">
            <v>21</v>
          </cell>
          <cell r="B22" t="str">
            <v>ЯВЕНКОВ Александр</v>
          </cell>
          <cell r="C22">
            <v>10076948161</v>
          </cell>
          <cell r="D22">
            <v>38092</v>
          </cell>
          <cell r="E22" t="str">
            <v>МС</v>
          </cell>
          <cell r="F22" t="str">
            <v>Москва</v>
          </cell>
          <cell r="G22" t="str">
            <v>ГБПОУ "МССУОР №2" Москомспорта</v>
          </cell>
          <cell r="I22">
            <v>1</v>
          </cell>
          <cell r="N22">
            <v>1</v>
          </cell>
          <cell r="O22">
            <v>1</v>
          </cell>
        </row>
        <row r="23">
          <cell r="A23">
            <v>22</v>
          </cell>
          <cell r="B23" t="str">
            <v>БУРЛАКОВ Данила</v>
          </cell>
          <cell r="C23">
            <v>10034956154</v>
          </cell>
          <cell r="D23">
            <v>36828</v>
          </cell>
          <cell r="E23" t="str">
            <v>МСМК</v>
          </cell>
          <cell r="F23" t="str">
            <v>Москва</v>
          </cell>
          <cell r="G23" t="str">
            <v>ГБПОУ "МССУОР №2" Москомспорта- ВСК "Мангазея-Московский спорт"</v>
          </cell>
          <cell r="I23">
            <v>1</v>
          </cell>
          <cell r="N23">
            <v>1</v>
          </cell>
          <cell r="O23">
            <v>1</v>
          </cell>
        </row>
        <row r="24">
          <cell r="A24">
            <v>23</v>
          </cell>
          <cell r="B24" t="str">
            <v>АМЕЛИН Даниил</v>
          </cell>
          <cell r="C24">
            <v>10092179383</v>
          </cell>
          <cell r="D24">
            <v>38819</v>
          </cell>
          <cell r="E24" t="str">
            <v>МС</v>
          </cell>
          <cell r="F24" t="str">
            <v>Москва</v>
          </cell>
          <cell r="G24" t="str">
            <v>ГБПОУ "МССУОР №2" Москомспорта</v>
          </cell>
          <cell r="I24">
            <v>1</v>
          </cell>
          <cell r="N24">
            <v>1</v>
          </cell>
          <cell r="O24">
            <v>1</v>
          </cell>
        </row>
        <row r="25">
          <cell r="A25">
            <v>24</v>
          </cell>
          <cell r="B25" t="str">
            <v>САМУСЕВ Иван</v>
          </cell>
          <cell r="C25">
            <v>10112134711</v>
          </cell>
          <cell r="D25">
            <v>38958</v>
          </cell>
          <cell r="E25" t="str">
            <v>МС</v>
          </cell>
          <cell r="F25" t="str">
            <v>Москва</v>
          </cell>
          <cell r="G25" t="str">
            <v>ГБПОУ "МССУОР №2" Москомспорта- ВСК "Мангазея-Московский спорт"</v>
          </cell>
          <cell r="I25">
            <v>1</v>
          </cell>
          <cell r="N25">
            <v>1</v>
          </cell>
          <cell r="O25">
            <v>1</v>
          </cell>
        </row>
        <row r="26">
          <cell r="A26">
            <v>25</v>
          </cell>
          <cell r="B26" t="str">
            <v>КАЛАЧНИК Никита</v>
          </cell>
          <cell r="C26">
            <v>10036078728</v>
          </cell>
          <cell r="D26">
            <v>37795</v>
          </cell>
          <cell r="E26" t="str">
            <v>МСМК</v>
          </cell>
          <cell r="F26" t="str">
            <v>Москва</v>
          </cell>
          <cell r="G26" t="str">
            <v>ГБПОУ "МССУОР №2" Москомспорта- ВСК "Мангазея-Московский спорт"</v>
          </cell>
          <cell r="I26">
            <v>1</v>
          </cell>
          <cell r="N26">
            <v>1</v>
          </cell>
          <cell r="O26">
            <v>1</v>
          </cell>
        </row>
        <row r="27">
          <cell r="A27">
            <v>26</v>
          </cell>
          <cell r="B27" t="str">
            <v>МЕРЕМЕРЕНКО Дмитрий</v>
          </cell>
          <cell r="C27">
            <v>10130335345</v>
          </cell>
          <cell r="D27">
            <v>38821</v>
          </cell>
          <cell r="E27" t="str">
            <v>КМС</v>
          </cell>
          <cell r="F27" t="str">
            <v>Москва</v>
          </cell>
          <cell r="G27" t="str">
            <v>ГБПОУ "МССУОР №2" Москомспорта</v>
          </cell>
          <cell r="I27">
            <v>1</v>
          </cell>
          <cell r="N27">
            <v>1</v>
          </cell>
          <cell r="O27">
            <v>1</v>
          </cell>
        </row>
        <row r="28">
          <cell r="A28">
            <v>27</v>
          </cell>
          <cell r="B28" t="str">
            <v>АФАНАСЬЕВ Никита</v>
          </cell>
          <cell r="C28">
            <v>10100511986</v>
          </cell>
          <cell r="D28">
            <v>38756</v>
          </cell>
          <cell r="E28" t="str">
            <v>КМС</v>
          </cell>
          <cell r="F28" t="str">
            <v>Москва</v>
          </cell>
          <cell r="G28" t="str">
            <v>ГБПОУ "МССУОР №2" Москомспорта- ВСК "Мангазея-Московский спорт"</v>
          </cell>
          <cell r="I28">
            <v>1</v>
          </cell>
          <cell r="N28">
            <v>1</v>
          </cell>
          <cell r="O28">
            <v>1</v>
          </cell>
        </row>
        <row r="29">
          <cell r="A29">
            <v>28</v>
          </cell>
          <cell r="B29" t="str">
            <v>БИРЮКОВ Никита</v>
          </cell>
          <cell r="C29">
            <v>10053869942</v>
          </cell>
          <cell r="D29">
            <v>37988</v>
          </cell>
          <cell r="E29" t="str">
            <v>МСМК</v>
          </cell>
          <cell r="F29" t="str">
            <v>Москва</v>
          </cell>
          <cell r="G29" t="str">
            <v>ГБПОУ "МССУОР №2" Москомспорта- ВСК "Мангазея-Московский спорт"</v>
          </cell>
          <cell r="I29">
            <v>1</v>
          </cell>
          <cell r="N29">
            <v>1</v>
          </cell>
          <cell r="O29">
            <v>1</v>
          </cell>
        </row>
        <row r="30">
          <cell r="A30">
            <v>29</v>
          </cell>
          <cell r="B30" t="str">
            <v>ПРОКУРАТОВ Александр</v>
          </cell>
          <cell r="C30">
            <v>10091885555</v>
          </cell>
          <cell r="D30">
            <v>38571</v>
          </cell>
          <cell r="E30" t="str">
            <v>МС</v>
          </cell>
          <cell r="F30" t="str">
            <v>Омская обл.</v>
          </cell>
          <cell r="G30" t="str">
            <v>"СШОР "Академия велоспорта"</v>
          </cell>
          <cell r="N30">
            <v>1</v>
          </cell>
          <cell r="O30">
            <v>1</v>
          </cell>
        </row>
        <row r="31">
          <cell r="A31">
            <v>30</v>
          </cell>
          <cell r="B31" t="str">
            <v>ЗАЛИПЯТСКИЙ Иван</v>
          </cell>
          <cell r="C31">
            <v>10077952416</v>
          </cell>
          <cell r="D31">
            <v>37631</v>
          </cell>
          <cell r="E31" t="str">
            <v>МС</v>
          </cell>
          <cell r="F31" t="str">
            <v>Омская обл., Респ. Крым</v>
          </cell>
          <cell r="G31" t="str">
            <v>"СШОР "Академия велоспорта" - ГБУ РК "ЦСП СК РК"</v>
          </cell>
          <cell r="N31">
            <v>1</v>
          </cell>
          <cell r="O31">
            <v>1</v>
          </cell>
        </row>
        <row r="32">
          <cell r="A32">
            <v>31</v>
          </cell>
          <cell r="B32" t="str">
            <v>КОРОЛЕК Евгений</v>
          </cell>
          <cell r="C32">
            <v>10009166682</v>
          </cell>
          <cell r="D32">
            <v>35225</v>
          </cell>
          <cell r="E32" t="str">
            <v>МСМК</v>
          </cell>
          <cell r="F32" t="str">
            <v>Республика Беларусь</v>
          </cell>
          <cell r="G32" t="str">
            <v>РЦОП по велосипедному спорту и ледовым видам спорта (Беларусь)</v>
          </cell>
          <cell r="H32">
            <v>1</v>
          </cell>
          <cell r="K32">
            <v>1</v>
          </cell>
          <cell r="L32">
            <v>1</v>
          </cell>
          <cell r="M32">
            <v>1</v>
          </cell>
        </row>
        <row r="33">
          <cell r="A33">
            <v>32</v>
          </cell>
          <cell r="B33" t="str">
            <v>МАЗУР Денис</v>
          </cell>
          <cell r="C33">
            <v>10056107915</v>
          </cell>
          <cell r="D33">
            <v>36635</v>
          </cell>
          <cell r="E33" t="str">
            <v>МСМК</v>
          </cell>
          <cell r="F33" t="str">
            <v>Республика Беларусь</v>
          </cell>
          <cell r="G33" t="str">
            <v>РЦОП по велосипедному спорту и ледовым видам спорта (Беларусь)</v>
          </cell>
          <cell r="H33">
            <v>1</v>
          </cell>
          <cell r="K33">
            <v>1</v>
          </cell>
          <cell r="L33">
            <v>1</v>
          </cell>
          <cell r="M33">
            <v>1</v>
          </cell>
        </row>
        <row r="34">
          <cell r="A34">
            <v>33</v>
          </cell>
          <cell r="B34" t="str">
            <v>ВАКУЛЬЧИК Роман</v>
          </cell>
          <cell r="C34">
            <v>10113780576</v>
          </cell>
          <cell r="D34">
            <v>38999</v>
          </cell>
          <cell r="E34" t="str">
            <v>МС</v>
          </cell>
          <cell r="F34" t="str">
            <v>Республика Беларусь</v>
          </cell>
          <cell r="G34" t="str">
            <v>РЦОП по велосипедному спорту и ледовым видам спорта (Беларусь)</v>
          </cell>
          <cell r="N34">
            <v>1</v>
          </cell>
          <cell r="O34">
            <v>1</v>
          </cell>
        </row>
        <row r="35">
          <cell r="A35">
            <v>34</v>
          </cell>
          <cell r="B35" t="str">
            <v>ОСТАЛОВСКИ Александр</v>
          </cell>
          <cell r="C35">
            <v>10107135773</v>
          </cell>
          <cell r="D35">
            <v>38601</v>
          </cell>
          <cell r="E35" t="str">
            <v>МС</v>
          </cell>
          <cell r="F35" t="str">
            <v>Республика Беларусь</v>
          </cell>
          <cell r="G35" t="str">
            <v>РЦОП по велосипедному спорту и ледовым видам спорта (Беларусь)</v>
          </cell>
          <cell r="H35">
            <v>1</v>
          </cell>
          <cell r="K35">
            <v>1</v>
          </cell>
          <cell r="L35">
            <v>1</v>
          </cell>
          <cell r="M35">
            <v>1</v>
          </cell>
        </row>
        <row r="36">
          <cell r="A36">
            <v>35</v>
          </cell>
          <cell r="B36" t="str">
            <v>ЗАЙЦЕВ Артем</v>
          </cell>
          <cell r="C36">
            <v>10009017243</v>
          </cell>
          <cell r="D36">
            <v>34832</v>
          </cell>
          <cell r="E36" t="str">
            <v>МСМК</v>
          </cell>
          <cell r="F36" t="str">
            <v>Республика Беларусь</v>
          </cell>
          <cell r="G36" t="str">
            <v>РЦОП по велосипедному спорту и ледовым видам спорта (Беларусь)</v>
          </cell>
          <cell r="I36">
            <v>1</v>
          </cell>
          <cell r="N36">
            <v>1</v>
          </cell>
          <cell r="O36">
            <v>1</v>
          </cell>
        </row>
        <row r="37">
          <cell r="A37">
            <v>36</v>
          </cell>
          <cell r="B37" t="str">
            <v>ГЛОВА Александр</v>
          </cell>
          <cell r="C37">
            <v>10015977803</v>
          </cell>
          <cell r="D37">
            <v>36700</v>
          </cell>
          <cell r="E37" t="str">
            <v>МСМК</v>
          </cell>
          <cell r="F37" t="str">
            <v>Республика Беларусь</v>
          </cell>
          <cell r="G37" t="str">
            <v>РЦОП по велосипедному спорту и ледовым видам спорта (Беларусь)</v>
          </cell>
          <cell r="N37">
            <v>1</v>
          </cell>
          <cell r="O37">
            <v>1</v>
          </cell>
        </row>
        <row r="38">
          <cell r="A38">
            <v>37</v>
          </cell>
          <cell r="B38" t="str">
            <v>КИРИЕВИЧ Артур</v>
          </cell>
          <cell r="C38">
            <v>10015978510</v>
          </cell>
          <cell r="D38">
            <v>36850</v>
          </cell>
          <cell r="E38" t="str">
            <v>МС</v>
          </cell>
          <cell r="F38" t="str">
            <v>Республика Беларусь</v>
          </cell>
          <cell r="G38" t="str">
            <v>РЦОП по велосипедному спорту и ледовым видам спорта (Беларусь)</v>
          </cell>
          <cell r="H38">
            <v>1</v>
          </cell>
          <cell r="K38">
            <v>1</v>
          </cell>
          <cell r="L38">
            <v>1</v>
          </cell>
          <cell r="M38">
            <v>1</v>
          </cell>
        </row>
        <row r="39">
          <cell r="A39">
            <v>38</v>
          </cell>
          <cell r="B39" t="str">
            <v>ГУЦКО Кирилл</v>
          </cell>
          <cell r="C39">
            <v>10085150119</v>
          </cell>
          <cell r="D39">
            <v>38395</v>
          </cell>
          <cell r="E39" t="str">
            <v>МС</v>
          </cell>
          <cell r="F39" t="str">
            <v>Республика Беларусь</v>
          </cell>
          <cell r="G39" t="str">
            <v>РЦОП по велосипедному спорту и ледовым видам спорта (Беларусь)</v>
          </cell>
          <cell r="H39">
            <v>1</v>
          </cell>
          <cell r="K39">
            <v>1</v>
          </cell>
          <cell r="L39">
            <v>1</v>
          </cell>
          <cell r="M39">
            <v>1</v>
          </cell>
        </row>
        <row r="40">
          <cell r="A40">
            <v>39</v>
          </cell>
          <cell r="B40" t="str">
            <v>БЕЗГЕРЦ Степан</v>
          </cell>
          <cell r="C40">
            <v>10093154134</v>
          </cell>
          <cell r="D40">
            <v>38311</v>
          </cell>
          <cell r="E40" t="str">
            <v>МС</v>
          </cell>
          <cell r="F40" t="str">
            <v>Республика Беларусь</v>
          </cell>
          <cell r="G40" t="str">
            <v>РЦОП по велосипедному спорту и ледовым видам спорта (Беларусь)</v>
          </cell>
          <cell r="H40">
            <v>1</v>
          </cell>
          <cell r="K40">
            <v>1</v>
          </cell>
          <cell r="L40">
            <v>1</v>
          </cell>
          <cell r="M40">
            <v>1</v>
          </cell>
        </row>
        <row r="41">
          <cell r="A41">
            <v>40</v>
          </cell>
          <cell r="B41" t="str">
            <v>ОДИНЕЦ Вадим</v>
          </cell>
          <cell r="C41">
            <v>10083180514</v>
          </cell>
          <cell r="D41">
            <v>38373</v>
          </cell>
          <cell r="E41" t="str">
            <v>МС</v>
          </cell>
          <cell r="F41" t="str">
            <v>Республика Беларусь</v>
          </cell>
          <cell r="G41" t="str">
            <v>РЦОП по велосипедному спорту и ледовым видам спорта (Беларусь)</v>
          </cell>
          <cell r="H41">
            <v>1</v>
          </cell>
          <cell r="K41">
            <v>1</v>
          </cell>
          <cell r="L41">
            <v>1</v>
          </cell>
          <cell r="M41">
            <v>1</v>
          </cell>
        </row>
        <row r="42">
          <cell r="A42">
            <v>41</v>
          </cell>
          <cell r="B42" t="str">
            <v>РЕЗАНОВ Дмитрий</v>
          </cell>
          <cell r="C42">
            <v>10036103683</v>
          </cell>
          <cell r="D42">
            <v>36528</v>
          </cell>
          <cell r="E42" t="str">
            <v>МСМК</v>
          </cell>
          <cell r="F42" t="str">
            <v>Республика Казахстан</v>
          </cell>
          <cell r="G42" t="str">
            <v>Республика Казахстан</v>
          </cell>
          <cell r="I42">
            <v>1</v>
          </cell>
          <cell r="N42">
            <v>1</v>
          </cell>
          <cell r="O42">
            <v>1</v>
          </cell>
        </row>
        <row r="43">
          <cell r="A43">
            <v>42</v>
          </cell>
          <cell r="B43" t="str">
            <v>ГОЛОВ Виктор</v>
          </cell>
          <cell r="C43">
            <v>10036104289</v>
          </cell>
          <cell r="D43">
            <v>36553</v>
          </cell>
          <cell r="E43" t="str">
            <v>МС</v>
          </cell>
          <cell r="F43" t="str">
            <v>Республика Казахстан</v>
          </cell>
          <cell r="G43" t="str">
            <v>Республика Казахстан</v>
          </cell>
          <cell r="I43">
            <v>1</v>
          </cell>
          <cell r="N43">
            <v>1</v>
          </cell>
          <cell r="O43">
            <v>1</v>
          </cell>
        </row>
        <row r="44">
          <cell r="A44">
            <v>43</v>
          </cell>
          <cell r="B44" t="str">
            <v>БЕЛУГИН Вадим</v>
          </cell>
          <cell r="C44">
            <v>10103653574</v>
          </cell>
          <cell r="D44">
            <v>38408</v>
          </cell>
          <cell r="E44" t="str">
            <v>МСМК</v>
          </cell>
          <cell r="F44" t="str">
            <v>Республика Казахстан</v>
          </cell>
          <cell r="G44" t="str">
            <v>Республика Казахстан</v>
          </cell>
          <cell r="H44">
            <v>1</v>
          </cell>
          <cell r="K44">
            <v>1</v>
          </cell>
          <cell r="L44">
            <v>1</v>
          </cell>
          <cell r="M44">
            <v>1</v>
          </cell>
        </row>
        <row r="45">
          <cell r="A45">
            <v>44</v>
          </cell>
          <cell r="B45" t="str">
            <v>СКИБИН Владислав</v>
          </cell>
          <cell r="C45">
            <v>10139599653</v>
          </cell>
          <cell r="D45">
            <v>39029</v>
          </cell>
          <cell r="E45" t="str">
            <v>МС</v>
          </cell>
          <cell r="F45" t="str">
            <v>Республика Казахстан</v>
          </cell>
          <cell r="G45" t="str">
            <v>Республика Казахстан</v>
          </cell>
          <cell r="H45">
            <v>1</v>
          </cell>
          <cell r="K45">
            <v>1</v>
          </cell>
          <cell r="L45">
            <v>1</v>
          </cell>
          <cell r="M45">
            <v>1</v>
          </cell>
        </row>
        <row r="46">
          <cell r="A46">
            <v>45</v>
          </cell>
          <cell r="B46" t="str">
            <v>НОСКОВ Дмитрий</v>
          </cell>
          <cell r="C46">
            <v>10084783270</v>
          </cell>
          <cell r="D46">
            <v>37266</v>
          </cell>
          <cell r="E46" t="str">
            <v>МСМК</v>
          </cell>
          <cell r="F46" t="str">
            <v>Республика Казахстан</v>
          </cell>
          <cell r="G46" t="str">
            <v>Республика Казахстан</v>
          </cell>
          <cell r="H46">
            <v>1</v>
          </cell>
          <cell r="K46">
            <v>1</v>
          </cell>
          <cell r="L46">
            <v>1</v>
          </cell>
          <cell r="M46">
            <v>1</v>
          </cell>
        </row>
        <row r="47">
          <cell r="A47">
            <v>46</v>
          </cell>
          <cell r="B47" t="str">
            <v>КАРМАЖАКОВ Сергей</v>
          </cell>
          <cell r="C47">
            <v>10070377423</v>
          </cell>
          <cell r="D47">
            <v>37064</v>
          </cell>
          <cell r="E47" t="str">
            <v>МСМК</v>
          </cell>
          <cell r="F47" t="str">
            <v>Республика Казахстан</v>
          </cell>
          <cell r="G47" t="str">
            <v>Республика Казахстан</v>
          </cell>
          <cell r="H47">
            <v>1</v>
          </cell>
          <cell r="K47">
            <v>1</v>
          </cell>
          <cell r="L47">
            <v>1</v>
          </cell>
          <cell r="M47">
            <v>1</v>
          </cell>
        </row>
        <row r="48">
          <cell r="A48">
            <v>47</v>
          </cell>
          <cell r="B48" t="str">
            <v>ГИРИЛОВИЧ Игорь</v>
          </cell>
          <cell r="C48">
            <v>10083104530</v>
          </cell>
          <cell r="D48">
            <v>38427</v>
          </cell>
          <cell r="E48" t="str">
            <v>МСМК</v>
          </cell>
          <cell r="F48" t="str">
            <v>Тульская обл.</v>
          </cell>
          <cell r="G48" t="str">
            <v>СШОР "Велосипедный спорт"-ГУ ТО ЦСП</v>
          </cell>
          <cell r="I48">
            <v>1</v>
          </cell>
          <cell r="N48">
            <v>1</v>
          </cell>
          <cell r="O48">
            <v>1</v>
          </cell>
        </row>
        <row r="49">
          <cell r="A49">
            <v>48</v>
          </cell>
          <cell r="B49" t="str">
            <v>МЕДЕНЕЦ Богдан</v>
          </cell>
          <cell r="C49">
            <v>10082411180</v>
          </cell>
          <cell r="D49">
            <v>38034</v>
          </cell>
          <cell r="E49" t="str">
            <v>МС</v>
          </cell>
          <cell r="F49" t="str">
            <v>Тульская обл.</v>
          </cell>
          <cell r="G49" t="str">
            <v>СШОР "Велосипедный спорт"-ГУ ТО ЦСП</v>
          </cell>
          <cell r="I49">
            <v>1</v>
          </cell>
          <cell r="N49">
            <v>1</v>
          </cell>
          <cell r="O49">
            <v>1</v>
          </cell>
        </row>
        <row r="50">
          <cell r="A50">
            <v>49</v>
          </cell>
          <cell r="B50" t="str">
            <v>НЕСТЕРОВ Дмитрий</v>
          </cell>
          <cell r="C50">
            <v>10015266972</v>
          </cell>
          <cell r="D50">
            <v>36202</v>
          </cell>
          <cell r="E50" t="str">
            <v>МСМК</v>
          </cell>
          <cell r="F50" t="str">
            <v>Тульская обл.</v>
          </cell>
          <cell r="G50" t="str">
            <v>СШОР "Велосипедный спорт"-ГУ ТО ЦСП</v>
          </cell>
          <cell r="I50">
            <v>1</v>
          </cell>
          <cell r="N50">
            <v>1</v>
          </cell>
          <cell r="O50">
            <v>1</v>
          </cell>
        </row>
        <row r="51">
          <cell r="A51">
            <v>50</v>
          </cell>
          <cell r="B51" t="str">
            <v>ДУБЧЕНКО Александр</v>
          </cell>
          <cell r="C51">
            <v>10007772108</v>
          </cell>
          <cell r="D51">
            <v>34749</v>
          </cell>
          <cell r="E51" t="str">
            <v>МСМК</v>
          </cell>
          <cell r="F51" t="str">
            <v>Тульская обл.</v>
          </cell>
          <cell r="G51" t="str">
            <v>СШОР "Велосипедный спорт"-ГУ ТО ЦСП</v>
          </cell>
          <cell r="I51">
            <v>1</v>
          </cell>
          <cell r="N51">
            <v>1</v>
          </cell>
          <cell r="O51">
            <v>1</v>
          </cell>
        </row>
        <row r="52">
          <cell r="A52">
            <v>51</v>
          </cell>
          <cell r="B52" t="str">
            <v>МАРЯМИДЗЕ Степан</v>
          </cell>
          <cell r="C52">
            <v>10093556278</v>
          </cell>
          <cell r="D52">
            <v>38503</v>
          </cell>
          <cell r="E52" t="str">
            <v>МС</v>
          </cell>
          <cell r="F52" t="str">
            <v>Тульская обл.</v>
          </cell>
          <cell r="G52" t="str">
            <v>СШОР "Велосипедный спорт"-ГУ ТО ЦСП</v>
          </cell>
          <cell r="L52">
            <v>1</v>
          </cell>
          <cell r="M52">
            <v>1</v>
          </cell>
        </row>
        <row r="53">
          <cell r="A53">
            <v>52</v>
          </cell>
          <cell r="B53" t="str">
            <v>СУЯТИН Мирослав</v>
          </cell>
          <cell r="C53">
            <v>10104123420</v>
          </cell>
          <cell r="D53">
            <v>38726</v>
          </cell>
          <cell r="E53" t="str">
            <v>МС</v>
          </cell>
          <cell r="F53" t="str">
            <v>Тульская обл.</v>
          </cell>
          <cell r="G53" t="str">
            <v>СШОР "Велосипедный спорт"-ГУ ТО ЦСП</v>
          </cell>
          <cell r="L53">
            <v>1</v>
          </cell>
          <cell r="M53">
            <v>1</v>
          </cell>
        </row>
        <row r="54">
          <cell r="A54">
            <v>53</v>
          </cell>
          <cell r="B54" t="str">
            <v>ГЕРБУТ Дмитрий</v>
          </cell>
          <cell r="C54">
            <v>10094202643</v>
          </cell>
          <cell r="D54">
            <v>39402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L54">
            <v>1</v>
          </cell>
          <cell r="M54">
            <v>1</v>
          </cell>
        </row>
        <row r="55">
          <cell r="A55">
            <v>54</v>
          </cell>
          <cell r="B55" t="str">
            <v>БЫКОВСКИЙ Никита</v>
          </cell>
          <cell r="C55">
            <v>10094923271</v>
          </cell>
          <cell r="D55">
            <v>38917</v>
          </cell>
          <cell r="E55" t="str">
            <v>МС</v>
          </cell>
          <cell r="F55" t="str">
            <v>Тульская обл.</v>
          </cell>
          <cell r="G55" t="str">
            <v>СШОР "Велосипедный спорт"-ГУ ТО ЦСП</v>
          </cell>
          <cell r="I55">
            <v>1</v>
          </cell>
          <cell r="N55">
            <v>1</v>
          </cell>
          <cell r="O55">
            <v>1</v>
          </cell>
        </row>
        <row r="56">
          <cell r="A56">
            <v>55</v>
          </cell>
          <cell r="B56" t="str">
            <v>БЫКОВ Антон</v>
          </cell>
          <cell r="C56">
            <v>10104596696</v>
          </cell>
          <cell r="D56">
            <v>38940</v>
          </cell>
          <cell r="E56" t="str">
            <v>МС</v>
          </cell>
          <cell r="F56" t="str">
            <v>Тульская обл.</v>
          </cell>
          <cell r="G56" t="str">
            <v>СШОР "Велосипедный спорт"-ГУ ТО ЦСП</v>
          </cell>
          <cell r="L56">
            <v>1</v>
          </cell>
          <cell r="M56">
            <v>1</v>
          </cell>
        </row>
        <row r="57">
          <cell r="A57">
            <v>56</v>
          </cell>
          <cell r="B57" t="str">
            <v>НАУМОВ Максим</v>
          </cell>
          <cell r="C57">
            <v>10034934431</v>
          </cell>
          <cell r="D57">
            <v>36630</v>
          </cell>
          <cell r="E57" t="str">
            <v>МС</v>
          </cell>
          <cell r="F57" t="str">
            <v>Тульская обл.,Свердловская обл.</v>
          </cell>
          <cell r="G57" t="str">
            <v>СШОР "Велосипедный спорт"-ГУ ТО ЦСП-Свердловская обл.</v>
          </cell>
          <cell r="I57">
            <v>1</v>
          </cell>
          <cell r="N57">
            <v>1</v>
          </cell>
          <cell r="O57">
            <v>1</v>
          </cell>
        </row>
        <row r="59">
          <cell r="A59">
            <v>57</v>
          </cell>
          <cell r="B59" t="str">
            <v>АНТОНОВА Наталия</v>
          </cell>
          <cell r="C59">
            <v>10009045636</v>
          </cell>
          <cell r="D59">
            <v>34844</v>
          </cell>
          <cell r="E59" t="str">
            <v>ЗМС</v>
          </cell>
          <cell r="F59" t="str">
            <v>Санкт-Петербург</v>
          </cell>
          <cell r="G59" t="str">
            <v>ГБУ ДО СШОР им В.Коренькова</v>
          </cell>
          <cell r="I59">
            <v>1</v>
          </cell>
          <cell r="N59">
            <v>1</v>
          </cell>
          <cell r="O59">
            <v>1</v>
          </cell>
        </row>
        <row r="60">
          <cell r="A60">
            <v>58</v>
          </cell>
          <cell r="B60" t="str">
            <v>БЕЛЯЕВА Анна</v>
          </cell>
          <cell r="C60">
            <v>10128589850</v>
          </cell>
          <cell r="D60">
            <v>38965</v>
          </cell>
          <cell r="E60" t="str">
            <v>МС</v>
          </cell>
          <cell r="F60" t="str">
            <v>Санкт-Петербург</v>
          </cell>
          <cell r="G60" t="str">
            <v>СПБ ГБПОУ УОР № 1</v>
          </cell>
          <cell r="I60">
            <v>1</v>
          </cell>
          <cell r="N60">
            <v>1</v>
          </cell>
          <cell r="O60">
            <v>1</v>
          </cell>
        </row>
        <row r="61">
          <cell r="A61">
            <v>59</v>
          </cell>
          <cell r="B61" t="str">
            <v>ГУЦА Дарья</v>
          </cell>
          <cell r="C61">
            <v>10091971239</v>
          </cell>
          <cell r="D61">
            <v>38975</v>
          </cell>
          <cell r="E61" t="str">
            <v>МС</v>
          </cell>
          <cell r="F61" t="str">
            <v>Санкт-Петербург</v>
          </cell>
          <cell r="G61" t="str">
            <v>СПБ ГБПОУ УОР № 1</v>
          </cell>
          <cell r="I61">
            <v>1</v>
          </cell>
          <cell r="N61">
            <v>1</v>
          </cell>
          <cell r="O61">
            <v>1</v>
          </cell>
        </row>
        <row r="62">
          <cell r="A62">
            <v>60</v>
          </cell>
          <cell r="B62" t="str">
            <v>ИМИНОВА Камила</v>
          </cell>
          <cell r="C62">
            <v>10090420653</v>
          </cell>
          <cell r="D62">
            <v>38763</v>
          </cell>
          <cell r="E62" t="str">
            <v>МС</v>
          </cell>
          <cell r="F62" t="str">
            <v>Санкт-Петербург</v>
          </cell>
          <cell r="G62" t="str">
            <v>СПБ ГБПОУ УОР № 1</v>
          </cell>
          <cell r="I62">
            <v>1</v>
          </cell>
          <cell r="N62">
            <v>1</v>
          </cell>
          <cell r="O62">
            <v>1</v>
          </cell>
        </row>
        <row r="63">
          <cell r="A63">
            <v>61</v>
          </cell>
          <cell r="B63" t="str">
            <v>НОВОЛОДСКАЯ Ангелина</v>
          </cell>
          <cell r="C63">
            <v>10124975083</v>
          </cell>
          <cell r="D63">
            <v>40017</v>
          </cell>
          <cell r="E63" t="str">
            <v>КМС</v>
          </cell>
          <cell r="F63" t="str">
            <v>Санкт-Петербург</v>
          </cell>
          <cell r="G63" t="str">
            <v>СПБ ГБУ ДО СШОР "ШВСМ по велоспорту и триатлону"</v>
          </cell>
          <cell r="H63">
            <v>1</v>
          </cell>
          <cell r="L63">
            <v>1</v>
          </cell>
          <cell r="M63">
            <v>1</v>
          </cell>
        </row>
        <row r="64">
          <cell r="A64">
            <v>62</v>
          </cell>
          <cell r="B64" t="str">
            <v>ВАЛГОНЕН Валерия</v>
          </cell>
          <cell r="C64">
            <v>10049916685</v>
          </cell>
          <cell r="D64">
            <v>37678</v>
          </cell>
          <cell r="E64" t="str">
            <v>МСМК</v>
          </cell>
          <cell r="F64" t="str">
            <v>Санкт-Петербург</v>
          </cell>
          <cell r="G64" t="str">
            <v>СПБ ГБУ ДО СШОР "ШВСМ по велоспорту и триатлону"</v>
          </cell>
          <cell r="H64">
            <v>1</v>
          </cell>
          <cell r="K64">
            <v>1</v>
          </cell>
          <cell r="L64">
            <v>1</v>
          </cell>
          <cell r="M64">
            <v>1</v>
          </cell>
        </row>
        <row r="65">
          <cell r="A65">
            <v>63</v>
          </cell>
          <cell r="B65" t="str">
            <v>СМИРНОВА Диана</v>
          </cell>
          <cell r="C65">
            <v>10094559422</v>
          </cell>
          <cell r="D65">
            <v>38505</v>
          </cell>
          <cell r="E65" t="str">
            <v>МС</v>
          </cell>
          <cell r="F65" t="str">
            <v>Санкт-Петербург</v>
          </cell>
          <cell r="G65" t="str">
            <v>СПБ ГБУ ДО СШОР "ШВСМ по велоспорту и триатлону"</v>
          </cell>
          <cell r="H65">
            <v>1</v>
          </cell>
          <cell r="K65">
            <v>1</v>
          </cell>
          <cell r="L65">
            <v>1</v>
          </cell>
          <cell r="M65">
            <v>1</v>
          </cell>
        </row>
        <row r="66">
          <cell r="A66">
            <v>64</v>
          </cell>
          <cell r="B66" t="str">
            <v>ДАНЬШИНА Полина</v>
          </cell>
          <cell r="C66">
            <v>10111632836</v>
          </cell>
          <cell r="D66">
            <v>39137</v>
          </cell>
          <cell r="E66" t="str">
            <v>МС</v>
          </cell>
          <cell r="F66" t="str">
            <v>Санкт-Петербург</v>
          </cell>
          <cell r="G66" t="str">
            <v>СПБ ГБУ ДО СШОР "ШВСМ по велоспорту и триатлону"</v>
          </cell>
          <cell r="H66">
            <v>1</v>
          </cell>
          <cell r="K66">
            <v>1</v>
          </cell>
          <cell r="L66">
            <v>1</v>
          </cell>
          <cell r="M66">
            <v>1</v>
          </cell>
        </row>
        <row r="67">
          <cell r="A67">
            <v>65</v>
          </cell>
          <cell r="B67" t="str">
            <v>КОКАРЕВА Аглая</v>
          </cell>
          <cell r="C67">
            <v>10111631927</v>
          </cell>
          <cell r="D67">
            <v>39348</v>
          </cell>
          <cell r="E67" t="str">
            <v>МС</v>
          </cell>
          <cell r="F67" t="str">
            <v>Санкт-Петербург</v>
          </cell>
          <cell r="G67" t="str">
            <v>СПБ ГБУ ДО СШОР "ШВСМ по велоспорту и триатлону"</v>
          </cell>
          <cell r="H67">
            <v>1</v>
          </cell>
          <cell r="K67">
            <v>1</v>
          </cell>
          <cell r="L67">
            <v>1</v>
          </cell>
          <cell r="M67">
            <v>1</v>
          </cell>
        </row>
        <row r="68">
          <cell r="A68">
            <v>66</v>
          </cell>
          <cell r="B68" t="str">
            <v>ЕФИМОВА Виктория</v>
          </cell>
          <cell r="C68">
            <v>10115496163</v>
          </cell>
          <cell r="D68">
            <v>38895</v>
          </cell>
          <cell r="E68" t="str">
            <v>МС</v>
          </cell>
          <cell r="F68" t="str">
            <v>Санкт-Петербург</v>
          </cell>
          <cell r="G68" t="str">
            <v>СПБ ГБПОУ УОР № 1</v>
          </cell>
          <cell r="I68">
            <v>1</v>
          </cell>
          <cell r="N68">
            <v>1</v>
          </cell>
          <cell r="O68">
            <v>1</v>
          </cell>
        </row>
        <row r="69">
          <cell r="A69">
            <v>67</v>
          </cell>
          <cell r="B69" t="str">
            <v>ШМЕЛЕВА Дарья</v>
          </cell>
          <cell r="C69">
            <v>10007272455</v>
          </cell>
          <cell r="D69">
            <v>34633</v>
          </cell>
          <cell r="E69" t="str">
            <v>ЗМС</v>
          </cell>
          <cell r="F69" t="str">
            <v>Москва</v>
          </cell>
          <cell r="G69" t="str">
            <v>ГБПОУ "МССУОР №2" Москомспорта- ВСК "Мангазея-Московский спорт"</v>
          </cell>
          <cell r="I69">
            <v>1</v>
          </cell>
          <cell r="N69">
            <v>1</v>
          </cell>
          <cell r="O69">
            <v>1</v>
          </cell>
        </row>
        <row r="70">
          <cell r="A70">
            <v>68</v>
          </cell>
          <cell r="B70" t="str">
            <v>СОЛОЗОБОВА Елизавета</v>
          </cell>
          <cell r="C70">
            <v>10094917312</v>
          </cell>
          <cell r="D70">
            <v>38671</v>
          </cell>
          <cell r="E70" t="str">
            <v>МС</v>
          </cell>
          <cell r="F70" t="str">
            <v>Москва</v>
          </cell>
          <cell r="G70" t="str">
            <v>ГБПОУ "МССУОР №2" Москомспорта- ВСК "Мангазея-Московский спорт"</v>
          </cell>
          <cell r="I70">
            <v>1</v>
          </cell>
          <cell r="N70">
            <v>1</v>
          </cell>
          <cell r="O70">
            <v>1</v>
          </cell>
        </row>
        <row r="71">
          <cell r="A71">
            <v>69</v>
          </cell>
          <cell r="B71" t="str">
            <v>ВАЩЕНКО Полина</v>
          </cell>
          <cell r="C71">
            <v>10014630109</v>
          </cell>
          <cell r="D71">
            <v>36529</v>
          </cell>
          <cell r="E71" t="str">
            <v>МСМК</v>
          </cell>
          <cell r="F71" t="str">
            <v>Москва</v>
          </cell>
          <cell r="G71" t="str">
            <v>ГБПОУ "МССУОР №2" Москомспорта- ВСК "Мангазея-Московский спорт"</v>
          </cell>
          <cell r="I71">
            <v>1</v>
          </cell>
          <cell r="N71">
            <v>1</v>
          </cell>
          <cell r="O71">
            <v>1</v>
          </cell>
        </row>
        <row r="72">
          <cell r="A72">
            <v>70</v>
          </cell>
          <cell r="B72" t="str">
            <v>НОВИКОВА Софья</v>
          </cell>
          <cell r="C72">
            <v>10089461161</v>
          </cell>
          <cell r="D72">
            <v>38988</v>
          </cell>
          <cell r="E72" t="str">
            <v>МС</v>
          </cell>
          <cell r="F72" t="str">
            <v>Москва</v>
          </cell>
          <cell r="G72" t="str">
            <v>ГБПОУ "МССУОР №2" Москомспорта</v>
          </cell>
          <cell r="I72">
            <v>1</v>
          </cell>
          <cell r="N72">
            <v>1</v>
          </cell>
          <cell r="O72">
            <v>1</v>
          </cell>
        </row>
        <row r="73">
          <cell r="A73">
            <v>71</v>
          </cell>
          <cell r="B73" t="str">
            <v>СЕМЕНЮК Яна</v>
          </cell>
          <cell r="C73">
            <v>10094893363</v>
          </cell>
          <cell r="D73">
            <v>38783</v>
          </cell>
          <cell r="E73" t="str">
            <v>МС</v>
          </cell>
          <cell r="F73" t="str">
            <v>Москва</v>
          </cell>
          <cell r="G73" t="str">
            <v>ГБПОУ "МССУОР №2" Москомспорта</v>
          </cell>
          <cell r="I73">
            <v>1</v>
          </cell>
          <cell r="N73">
            <v>1</v>
          </cell>
          <cell r="O73">
            <v>1</v>
          </cell>
        </row>
        <row r="74">
          <cell r="A74">
            <v>72</v>
          </cell>
          <cell r="B74" t="str">
            <v>КУХАРЧИК Дарина</v>
          </cell>
          <cell r="C74">
            <v>10113777344</v>
          </cell>
          <cell r="D74">
            <v>38997</v>
          </cell>
          <cell r="E74" t="str">
            <v>МС</v>
          </cell>
          <cell r="F74" t="str">
            <v>Республика Беларусь</v>
          </cell>
          <cell r="G74" t="str">
            <v>РЦОП по велосипедному спорту и ледовым видам спорта (Беларусь)</v>
          </cell>
          <cell r="N74">
            <v>1</v>
          </cell>
          <cell r="O74">
            <v>1</v>
          </cell>
        </row>
        <row r="75">
          <cell r="A75">
            <v>73</v>
          </cell>
          <cell r="B75" t="str">
            <v>НОСКОВИЧ Таисия</v>
          </cell>
          <cell r="C75">
            <v>10009049171</v>
          </cell>
          <cell r="D75">
            <v>34961</v>
          </cell>
          <cell r="E75" t="str">
            <v>МСМК</v>
          </cell>
          <cell r="F75" t="str">
            <v>Республика Беларусь</v>
          </cell>
          <cell r="G75" t="str">
            <v>РЦОП по велосипедному спорту и ледовым видам спорта (Беларусь)</v>
          </cell>
          <cell r="H75">
            <v>1</v>
          </cell>
          <cell r="L75">
            <v>1</v>
          </cell>
          <cell r="M75">
            <v>1</v>
          </cell>
        </row>
        <row r="76">
          <cell r="A76">
            <v>74</v>
          </cell>
          <cell r="B76" t="str">
            <v>САКУН Аделина</v>
          </cell>
          <cell r="C76">
            <v>10094470607</v>
          </cell>
          <cell r="D76">
            <v>39035</v>
          </cell>
          <cell r="E76" t="str">
            <v>МС</v>
          </cell>
          <cell r="F76" t="str">
            <v>Республика Беларусь</v>
          </cell>
          <cell r="G76" t="str">
            <v>РЦОП по велосипедному спорту и ледовым видам спорта (Беларусь)</v>
          </cell>
          <cell r="K76">
            <v>1</v>
          </cell>
          <cell r="L76">
            <v>1</v>
          </cell>
          <cell r="M76">
            <v>1</v>
          </cell>
        </row>
        <row r="77">
          <cell r="A77">
            <v>75</v>
          </cell>
          <cell r="B77" t="str">
            <v>БОСЯКОВА Варвара</v>
          </cell>
          <cell r="C77">
            <v>10075689686</v>
          </cell>
          <cell r="D77">
            <v>38310</v>
          </cell>
          <cell r="E77" t="str">
            <v>МСМК</v>
          </cell>
          <cell r="F77" t="str">
            <v>Республика Беларусь</v>
          </cell>
          <cell r="G77" t="str">
            <v>РЦОП по велосипедному спорту и ледовым видам спорта (Беларусь)</v>
          </cell>
          <cell r="N77">
            <v>1</v>
          </cell>
          <cell r="O77">
            <v>1</v>
          </cell>
        </row>
        <row r="78">
          <cell r="A78">
            <v>76</v>
          </cell>
          <cell r="B78" t="str">
            <v>КОРОТКИНА Алина</v>
          </cell>
          <cell r="C78">
            <v>10076721122</v>
          </cell>
          <cell r="D78">
            <v>38089</v>
          </cell>
          <cell r="E78" t="str">
            <v>МС</v>
          </cell>
          <cell r="F78" t="str">
            <v>Республика Беларусь</v>
          </cell>
          <cell r="G78" t="str">
            <v>РЦОП по велосипедному спорту и ледовым видам спорта (Беларусь)</v>
          </cell>
          <cell r="K78">
            <v>1</v>
          </cell>
          <cell r="L78">
            <v>1</v>
          </cell>
          <cell r="M78">
            <v>1</v>
          </cell>
        </row>
        <row r="79">
          <cell r="A79">
            <v>77</v>
          </cell>
          <cell r="B79" t="str">
            <v>АНДРЕЕВА Ксения</v>
          </cell>
          <cell r="C79">
            <v>10034991217</v>
          </cell>
          <cell r="D79">
            <v>36732</v>
          </cell>
          <cell r="E79" t="str">
            <v>МСМК</v>
          </cell>
          <cell r="F79" t="str">
            <v>Тульская обл.</v>
          </cell>
          <cell r="G79" t="str">
            <v>"ОКСШОР"-ГУ ТО ЦСП</v>
          </cell>
          <cell r="I79">
            <v>1</v>
          </cell>
          <cell r="N79">
            <v>1</v>
          </cell>
          <cell r="O79">
            <v>1</v>
          </cell>
        </row>
        <row r="80">
          <cell r="A80">
            <v>78</v>
          </cell>
          <cell r="B80" t="str">
            <v>АВЕРИНА Мария</v>
          </cell>
          <cell r="C80">
            <v>10007498585</v>
          </cell>
          <cell r="D80">
            <v>34246</v>
          </cell>
          <cell r="E80" t="str">
            <v>МСМК</v>
          </cell>
          <cell r="F80" t="str">
            <v>Тульская обл.</v>
          </cell>
          <cell r="G80" t="str">
            <v>"ОКСШОР"-ГУ ТО ЦСП</v>
          </cell>
          <cell r="L80">
            <v>1</v>
          </cell>
          <cell r="M80">
            <v>1</v>
          </cell>
        </row>
        <row r="81">
          <cell r="A81">
            <v>79</v>
          </cell>
          <cell r="B81" t="str">
            <v>АБАЙДУЛЛИНА Инна</v>
          </cell>
          <cell r="C81">
            <v>10036076809</v>
          </cell>
          <cell r="D81">
            <v>37700</v>
          </cell>
          <cell r="E81" t="str">
            <v>МС</v>
          </cell>
          <cell r="F81" t="str">
            <v>Тульская обл.</v>
          </cell>
          <cell r="G81" t="str">
            <v>"ОКСШОР"-ГУ ТО ЦСП</v>
          </cell>
          <cell r="L81">
            <v>1</v>
          </cell>
          <cell r="M81">
            <v>1</v>
          </cell>
        </row>
        <row r="82">
          <cell r="A82">
            <v>80</v>
          </cell>
          <cell r="B82" t="str">
            <v>ФЛОРИНСКАЯ Яна</v>
          </cell>
          <cell r="C82">
            <v>10142115084</v>
          </cell>
          <cell r="D82">
            <v>31040</v>
          </cell>
          <cell r="E82" t="str">
            <v>КМС</v>
          </cell>
          <cell r="F82" t="str">
            <v>Тульская обл.</v>
          </cell>
          <cell r="G82" t="str">
            <v>СШОР "Велосипедный спорт"-ГУ ТО ЦСП</v>
          </cell>
          <cell r="K82">
            <v>1</v>
          </cell>
          <cell r="L82">
            <v>1</v>
          </cell>
          <cell r="O82">
            <v>1</v>
          </cell>
        </row>
        <row r="83">
          <cell r="A83">
            <v>81</v>
          </cell>
          <cell r="B83" t="str">
            <v>ЕВЛАНОВА Екатерина</v>
          </cell>
          <cell r="C83">
            <v>10091970532</v>
          </cell>
          <cell r="D83">
            <v>39047</v>
          </cell>
          <cell r="E83" t="str">
            <v>МС</v>
          </cell>
          <cell r="F83" t="str">
            <v>Тульская обл.</v>
          </cell>
          <cell r="G83" t="str">
            <v>СШОР "Велосипедный спорт"-ГУ ТО ЦСП</v>
          </cell>
          <cell r="N83">
            <v>1</v>
          </cell>
        </row>
        <row r="84">
          <cell r="A84">
            <v>82</v>
          </cell>
          <cell r="B84" t="str">
            <v>ХАЙБУЛЛАЕВА Виолетта</v>
          </cell>
          <cell r="C84">
            <v>10095066650</v>
          </cell>
          <cell r="D84">
            <v>38905</v>
          </cell>
          <cell r="E84" t="str">
            <v>КМС</v>
          </cell>
          <cell r="F84" t="str">
            <v>Тульская обл.</v>
          </cell>
          <cell r="G84" t="str">
            <v>СШОР "Велосипедный спорт"-ГУ ТО ЦСП</v>
          </cell>
          <cell r="I84">
            <v>1</v>
          </cell>
          <cell r="N84">
            <v>1</v>
          </cell>
          <cell r="O84">
            <v>1</v>
          </cell>
        </row>
        <row r="85">
          <cell r="A85">
            <v>83</v>
          </cell>
          <cell r="B85" t="str">
            <v>КЛИМОВА Диана</v>
          </cell>
          <cell r="C85">
            <v>10009183557</v>
          </cell>
          <cell r="D85">
            <v>35346</v>
          </cell>
          <cell r="E85" t="str">
            <v>МСМК</v>
          </cell>
          <cell r="F85" t="str">
            <v>Тульская обл.,Тюменская обл.</v>
          </cell>
          <cell r="G85" t="str">
            <v>"ОКСШОР"-ГУ ТО ЦСП/Тюменская обл.</v>
          </cell>
          <cell r="L85">
            <v>1</v>
          </cell>
          <cell r="M85">
            <v>1</v>
          </cell>
        </row>
        <row r="86">
          <cell r="A86">
            <v>84</v>
          </cell>
          <cell r="B86" t="str">
            <v>ВАСИЛЕНКО Владислава</v>
          </cell>
          <cell r="C86">
            <v>10100041841</v>
          </cell>
          <cell r="D86">
            <v>39082</v>
          </cell>
          <cell r="E86" t="str">
            <v>МС</v>
          </cell>
          <cell r="F86" t="str">
            <v>Тульская обл.</v>
          </cell>
          <cell r="G86" t="str">
            <v>СШОР "Велосипедный спорт"-ГУ ТО ЦСП</v>
          </cell>
          <cell r="I86">
            <v>1</v>
          </cell>
          <cell r="N86">
            <v>1</v>
          </cell>
          <cell r="O86">
            <v>1</v>
          </cell>
        </row>
        <row r="87">
          <cell r="A87">
            <v>85</v>
          </cell>
          <cell r="B87" t="str">
            <v>ХАТУНЦЕВА Гульназ</v>
          </cell>
          <cell r="C87">
            <v>10007739974</v>
          </cell>
          <cell r="D87">
            <v>34445</v>
          </cell>
          <cell r="E87" t="str">
            <v>ЗМС</v>
          </cell>
          <cell r="F87" t="str">
            <v>Тульская обл.,Воронежская обл.</v>
          </cell>
          <cell r="G87" t="str">
            <v>"ОКСШОР"-ГУ ТО ЦСП/Воронежская обл.</v>
          </cell>
          <cell r="L87">
            <v>1</v>
          </cell>
          <cell r="M87">
            <v>1</v>
          </cell>
        </row>
        <row r="88">
          <cell r="A88">
            <v>86</v>
          </cell>
          <cell r="B88" t="str">
            <v>КРОТКОВА Наталья</v>
          </cell>
          <cell r="C88">
            <v>10091733183</v>
          </cell>
          <cell r="D88">
            <v>31898</v>
          </cell>
          <cell r="E88" t="str">
            <v>КМС</v>
          </cell>
          <cell r="F88" t="str">
            <v>Тульская обл.</v>
          </cell>
          <cell r="G88" t="str">
            <v>СШОР "Велосипедный спорт"-ГУ ТО ЦСП</v>
          </cell>
          <cell r="K88">
            <v>1</v>
          </cell>
          <cell r="O88">
            <v>1</v>
          </cell>
        </row>
        <row r="89">
          <cell r="A89">
            <v>87</v>
          </cell>
          <cell r="B89" t="str">
            <v>РОДИОНОВА Александра</v>
          </cell>
          <cell r="C89">
            <v>10136682074</v>
          </cell>
          <cell r="D89">
            <v>32030</v>
          </cell>
          <cell r="E89" t="str">
            <v>МС</v>
          </cell>
          <cell r="F89" t="str">
            <v>Тульская обл.</v>
          </cell>
          <cell r="G89" t="str">
            <v>СШОР "Велосипедный спорт"-ГУ ТО ЦСП</v>
          </cell>
          <cell r="K89">
            <v>1</v>
          </cell>
        </row>
        <row r="91">
          <cell r="A91">
            <v>88</v>
          </cell>
          <cell r="B91" t="str">
            <v>КОСТИНА Ольга</v>
          </cell>
          <cell r="C91">
            <v>10137271047</v>
          </cell>
          <cell r="D91">
            <v>40018</v>
          </cell>
          <cell r="E91" t="str">
            <v>МС</v>
          </cell>
          <cell r="F91" t="str">
            <v>Санкт-Петербург</v>
          </cell>
          <cell r="G91" t="str">
            <v>СПБ ГБУ ДО СШОР "ШВСМ по велоспорту и триатлону"</v>
          </cell>
          <cell r="H91">
            <v>1</v>
          </cell>
          <cell r="L91">
            <v>1</v>
          </cell>
          <cell r="M91">
            <v>1</v>
          </cell>
        </row>
        <row r="92">
          <cell r="A92">
            <v>89</v>
          </cell>
          <cell r="B92" t="str">
            <v>ДЕМЕНКОВА Анастасия</v>
          </cell>
          <cell r="C92">
            <v>10127774848</v>
          </cell>
          <cell r="D92">
            <v>39967</v>
          </cell>
          <cell r="E92" t="str">
            <v>МС</v>
          </cell>
          <cell r="F92" t="str">
            <v>Санкт-Петербург</v>
          </cell>
          <cell r="G92" t="str">
            <v>СПБ ГБУ ДО СШОР "ШВСМ по велоспорту и триатлону"</v>
          </cell>
          <cell r="H92">
            <v>1</v>
          </cell>
          <cell r="L92">
            <v>1</v>
          </cell>
          <cell r="M92">
            <v>1</v>
          </cell>
        </row>
        <row r="93">
          <cell r="A93">
            <v>90</v>
          </cell>
          <cell r="B93" t="str">
            <v>ВАСЮКОВА Валерия</v>
          </cell>
          <cell r="C93">
            <v>10127617931</v>
          </cell>
          <cell r="D93">
            <v>39814</v>
          </cell>
          <cell r="E93" t="str">
            <v>МС</v>
          </cell>
          <cell r="F93" t="str">
            <v>Санкт-Петербург</v>
          </cell>
          <cell r="G93" t="str">
            <v>СПБ ГБУ ДО СШОР "ШВСМ по велоспорту и триатлону"</v>
          </cell>
          <cell r="H93">
            <v>1</v>
          </cell>
          <cell r="L93">
            <v>1</v>
          </cell>
          <cell r="M93">
            <v>1</v>
          </cell>
        </row>
        <row r="94">
          <cell r="A94">
            <v>91</v>
          </cell>
          <cell r="B94" t="str">
            <v>ГОЛЫБИНА Валентина</v>
          </cell>
          <cell r="C94">
            <v>10141780436</v>
          </cell>
          <cell r="D94">
            <v>40463</v>
          </cell>
          <cell r="E94" t="str">
            <v>КМС</v>
          </cell>
          <cell r="F94" t="str">
            <v>Санкт-Петербург</v>
          </cell>
          <cell r="G94" t="str">
            <v>СПБ ГБУ ДО СШОР "ШВСМ по велоспорту и триатлону"</v>
          </cell>
          <cell r="H94">
            <v>1</v>
          </cell>
          <cell r="J94">
            <v>1</v>
          </cell>
          <cell r="L94">
            <v>1</v>
          </cell>
          <cell r="M94">
            <v>1</v>
          </cell>
        </row>
        <row r="95">
          <cell r="A95">
            <v>92</v>
          </cell>
          <cell r="B95" t="str">
            <v>ГРИБОВА Марина</v>
          </cell>
          <cell r="C95">
            <v>10137268320</v>
          </cell>
          <cell r="D95">
            <v>39488</v>
          </cell>
          <cell r="E95" t="str">
            <v>МС</v>
          </cell>
          <cell r="F95" t="str">
            <v>Санкт-Петербург</v>
          </cell>
          <cell r="G95" t="str">
            <v>СПБ ГБУ ДО СШОР "ШВСМ по велоспорту и триатлону"</v>
          </cell>
          <cell r="H95">
            <v>1</v>
          </cell>
          <cell r="J95">
            <v>1</v>
          </cell>
          <cell r="L95">
            <v>1</v>
          </cell>
          <cell r="M95">
            <v>1</v>
          </cell>
        </row>
        <row r="96">
          <cell r="A96">
            <v>93</v>
          </cell>
          <cell r="B96" t="str">
            <v>КОРОЛЕВА София</v>
          </cell>
          <cell r="C96">
            <v>10144647693</v>
          </cell>
          <cell r="D96">
            <v>40324</v>
          </cell>
          <cell r="E96" t="str">
            <v>КМС</v>
          </cell>
          <cell r="F96" t="str">
            <v>Санкт-Петербург</v>
          </cell>
          <cell r="G96" t="str">
            <v>СПБ ГБУ ДО СШОР "ШВСМ по велоспорту и триатлону"</v>
          </cell>
          <cell r="H96">
            <v>1</v>
          </cell>
          <cell r="J96">
            <v>1</v>
          </cell>
          <cell r="L96">
            <v>1</v>
          </cell>
          <cell r="M96">
            <v>1</v>
          </cell>
        </row>
        <row r="97">
          <cell r="A97">
            <v>94</v>
          </cell>
          <cell r="B97" t="str">
            <v xml:space="preserve">РЕППО Эрика </v>
          </cell>
          <cell r="C97">
            <v>10144646178</v>
          </cell>
          <cell r="D97">
            <v>40295</v>
          </cell>
          <cell r="E97" t="str">
            <v>КМС</v>
          </cell>
          <cell r="F97" t="str">
            <v>Санкт-Петербург</v>
          </cell>
          <cell r="G97" t="str">
            <v>СПБ ГБУ ДО СШОР "ШВСМ по велоспорту и триатлону"</v>
          </cell>
          <cell r="H97">
            <v>1</v>
          </cell>
          <cell r="J97">
            <v>1</v>
          </cell>
          <cell r="L97">
            <v>1</v>
          </cell>
          <cell r="M97">
            <v>1</v>
          </cell>
        </row>
        <row r="98">
          <cell r="A98">
            <v>95</v>
          </cell>
          <cell r="B98" t="str">
            <v>ТУЧИНА Дарья</v>
          </cell>
          <cell r="C98">
            <v>10156554849</v>
          </cell>
          <cell r="D98">
            <v>40613</v>
          </cell>
          <cell r="E98" t="str">
            <v>КМС</v>
          </cell>
          <cell r="F98" t="str">
            <v>Санкт-Петербург</v>
          </cell>
          <cell r="G98" t="str">
            <v>СПБ ГБУ ДО СШОР "ШВСМ по велоспорту и триатлону"</v>
          </cell>
          <cell r="H98">
            <v>1</v>
          </cell>
          <cell r="J98">
            <v>1</v>
          </cell>
          <cell r="L98">
            <v>1</v>
          </cell>
          <cell r="M98">
            <v>1</v>
          </cell>
        </row>
        <row r="99">
          <cell r="A99">
            <v>96</v>
          </cell>
          <cell r="B99" t="str">
            <v>АФАНАСЬЕВА Дарья</v>
          </cell>
          <cell r="C99">
            <v>10156552728</v>
          </cell>
          <cell r="D99">
            <v>40708</v>
          </cell>
          <cell r="E99" t="str">
            <v>КМС</v>
          </cell>
          <cell r="F99" t="str">
            <v>Санкт-Петербург</v>
          </cell>
          <cell r="G99" t="str">
            <v>СПБ ГБУ ДО СШОР "ШВСМ по велоспорту и триатлону"</v>
          </cell>
          <cell r="H99">
            <v>1</v>
          </cell>
          <cell r="J99">
            <v>1</v>
          </cell>
          <cell r="L99">
            <v>1</v>
          </cell>
          <cell r="M99">
            <v>1</v>
          </cell>
        </row>
        <row r="100">
          <cell r="A100">
            <v>97</v>
          </cell>
          <cell r="B100" t="str">
            <v>БАЕВА Виктория</v>
          </cell>
          <cell r="C100">
            <v>10148954796</v>
          </cell>
          <cell r="D100">
            <v>40234</v>
          </cell>
          <cell r="E100" t="str">
            <v>КМС</v>
          </cell>
          <cell r="F100" t="str">
            <v>Ленинградская область</v>
          </cell>
          <cell r="G100" t="str">
            <v>МБУДО СШОР "Фаворит"</v>
          </cell>
          <cell r="L100">
            <v>1</v>
          </cell>
        </row>
        <row r="101">
          <cell r="A101">
            <v>98</v>
          </cell>
          <cell r="B101" t="str">
            <v>КЛИМЕНКО Эвелина</v>
          </cell>
          <cell r="C101">
            <v>10090053164</v>
          </cell>
          <cell r="D101">
            <v>39217</v>
          </cell>
          <cell r="E101" t="str">
            <v>КМС</v>
          </cell>
          <cell r="F101" t="str">
            <v>Санкт-Петербург</v>
          </cell>
          <cell r="G101" t="str">
            <v>СПБ ГБПОУ УОР № 1</v>
          </cell>
          <cell r="I101">
            <v>1</v>
          </cell>
          <cell r="N101">
            <v>1</v>
          </cell>
          <cell r="O101">
            <v>1</v>
          </cell>
        </row>
        <row r="102">
          <cell r="A102">
            <v>99</v>
          </cell>
          <cell r="B102" t="str">
            <v>БЕЛЯЕВА Мария</v>
          </cell>
          <cell r="C102">
            <v>10137422207</v>
          </cell>
          <cell r="D102">
            <v>39866</v>
          </cell>
          <cell r="E102" t="str">
            <v>КМС</v>
          </cell>
          <cell r="F102" t="str">
            <v>Санкт-Петербург</v>
          </cell>
          <cell r="G102" t="str">
            <v>СПБ ГБПОУ УОР № 1</v>
          </cell>
          <cell r="I102">
            <v>1</v>
          </cell>
          <cell r="N102">
            <v>1</v>
          </cell>
          <cell r="O102">
            <v>1</v>
          </cell>
        </row>
        <row r="103">
          <cell r="A103">
            <v>100</v>
          </cell>
          <cell r="B103" t="str">
            <v>ЧЕРТИХИНА Юлия</v>
          </cell>
          <cell r="C103">
            <v>10080748238</v>
          </cell>
          <cell r="D103">
            <v>39121</v>
          </cell>
          <cell r="E103" t="str">
            <v>МС</v>
          </cell>
          <cell r="F103" t="str">
            <v>Санкт-Петербург</v>
          </cell>
          <cell r="G103" t="str">
            <v>СПБ ГБПОУ УОР № 1</v>
          </cell>
          <cell r="I103">
            <v>1</v>
          </cell>
          <cell r="N103">
            <v>1</v>
          </cell>
          <cell r="O103">
            <v>1</v>
          </cell>
        </row>
        <row r="104">
          <cell r="A104">
            <v>101</v>
          </cell>
          <cell r="B104" t="str">
            <v>КОЛОНИЦКАЯ Виктория</v>
          </cell>
          <cell r="C104">
            <v>10119496506</v>
          </cell>
          <cell r="D104">
            <v>39295</v>
          </cell>
          <cell r="E104" t="str">
            <v>КМС</v>
          </cell>
          <cell r="F104" t="str">
            <v>Санкт-Петербург</v>
          </cell>
          <cell r="G104" t="str">
            <v>ГБОУ ШИ "Олимпийский резерв"</v>
          </cell>
          <cell r="O104">
            <v>1</v>
          </cell>
        </row>
        <row r="105">
          <cell r="A105">
            <v>102</v>
          </cell>
          <cell r="B105" t="str">
            <v>РЕШЕТНИКОВА Вероника</v>
          </cell>
          <cell r="C105">
            <v>10133870892</v>
          </cell>
          <cell r="D105">
            <v>39912</v>
          </cell>
          <cell r="E105" t="str">
            <v>1 СР</v>
          </cell>
          <cell r="F105" t="str">
            <v>Санкт-Петербург</v>
          </cell>
          <cell r="G105" t="str">
            <v>ГБОУ ШИ "Олимпийский резерв"</v>
          </cell>
          <cell r="I105">
            <v>1</v>
          </cell>
        </row>
        <row r="106">
          <cell r="A106">
            <v>103</v>
          </cell>
          <cell r="B106" t="str">
            <v>АВДЕЕВА Мария</v>
          </cell>
          <cell r="C106">
            <v>10144646380</v>
          </cell>
          <cell r="D106">
            <v>40348</v>
          </cell>
          <cell r="E106" t="str">
            <v>КМС</v>
          </cell>
          <cell r="F106" t="str">
            <v>Санкт-Петербург</v>
          </cell>
          <cell r="G106" t="str">
            <v>СПБ ГБПОУ УОР № 1</v>
          </cell>
          <cell r="I106">
            <v>1</v>
          </cell>
          <cell r="N106">
            <v>1</v>
          </cell>
          <cell r="O106">
            <v>1</v>
          </cell>
        </row>
        <row r="107">
          <cell r="A107">
            <v>104</v>
          </cell>
          <cell r="B107" t="str">
            <v>ВОЛОБУЕВА Валерия</v>
          </cell>
          <cell r="C107">
            <v>10140508120</v>
          </cell>
          <cell r="D107">
            <v>40294</v>
          </cell>
          <cell r="E107" t="str">
            <v>КМС</v>
          </cell>
          <cell r="F107" t="str">
            <v>Санкт-Петербург</v>
          </cell>
          <cell r="G107" t="str">
            <v>СПБ ГБПОУ УОР № 1</v>
          </cell>
          <cell r="I107">
            <v>1</v>
          </cell>
          <cell r="N107">
            <v>1</v>
          </cell>
          <cell r="O107">
            <v>1</v>
          </cell>
        </row>
        <row r="108">
          <cell r="A108">
            <v>105</v>
          </cell>
          <cell r="B108" t="str">
            <v>ПЕРШИНА Анастасия</v>
          </cell>
          <cell r="C108">
            <v>10127613180</v>
          </cell>
          <cell r="D108">
            <v>39810</v>
          </cell>
          <cell r="E108" t="str">
            <v>КМС</v>
          </cell>
          <cell r="F108" t="str">
            <v>Санкт-Петербург</v>
          </cell>
          <cell r="G108" t="str">
            <v>СПБ ГБПОУ УОР № 1</v>
          </cell>
          <cell r="I108">
            <v>1</v>
          </cell>
          <cell r="N108">
            <v>1</v>
          </cell>
        </row>
        <row r="109">
          <cell r="A109">
            <v>106</v>
          </cell>
          <cell r="B109" t="str">
            <v>ТАДЖИЕВА Алина</v>
          </cell>
          <cell r="C109">
            <v>10123783704</v>
          </cell>
          <cell r="D109">
            <v>39323</v>
          </cell>
          <cell r="E109" t="str">
            <v>МС</v>
          </cell>
          <cell r="F109" t="str">
            <v>Санкт-Петербург</v>
          </cell>
          <cell r="G109" t="str">
            <v>ГБОУ ШИ "Олимпийский резерв"</v>
          </cell>
          <cell r="J109">
            <v>1</v>
          </cell>
          <cell r="L109">
            <v>1</v>
          </cell>
          <cell r="M109">
            <v>1</v>
          </cell>
        </row>
        <row r="110">
          <cell r="A110">
            <v>107</v>
          </cell>
          <cell r="B110" t="str">
            <v>ГАЛКИНА Кристина</v>
          </cell>
          <cell r="C110">
            <v>10137450192</v>
          </cell>
          <cell r="D110">
            <v>39453</v>
          </cell>
          <cell r="E110" t="str">
            <v>КМС</v>
          </cell>
          <cell r="F110" t="str">
            <v>Санкт-Петербург</v>
          </cell>
          <cell r="G110" t="str">
            <v>ГБОУ ШИ "Олимпийский резерв"</v>
          </cell>
          <cell r="H110">
            <v>1</v>
          </cell>
          <cell r="J110">
            <v>1</v>
          </cell>
          <cell r="L110">
            <v>1</v>
          </cell>
          <cell r="M110">
            <v>1</v>
          </cell>
        </row>
        <row r="111">
          <cell r="A111">
            <v>108</v>
          </cell>
          <cell r="B111" t="str">
            <v>КАСИМОВА Виолетта</v>
          </cell>
          <cell r="C111">
            <v>10105526785</v>
          </cell>
          <cell r="D111">
            <v>39379</v>
          </cell>
          <cell r="E111" t="str">
            <v>КМС</v>
          </cell>
          <cell r="F111" t="str">
            <v>Санкт-Петербург</v>
          </cell>
          <cell r="G111" t="str">
            <v>ГБОУ ШИ "Олимпийский резерв"</v>
          </cell>
          <cell r="H111">
            <v>1</v>
          </cell>
          <cell r="J111">
            <v>1</v>
          </cell>
          <cell r="L111">
            <v>1</v>
          </cell>
          <cell r="M111">
            <v>1</v>
          </cell>
        </row>
        <row r="112">
          <cell r="A112">
            <v>109</v>
          </cell>
          <cell r="B112" t="str">
            <v>ГОНЧАРОВА Варвара</v>
          </cell>
          <cell r="C112">
            <v>10140572683</v>
          </cell>
          <cell r="D112">
            <v>39626</v>
          </cell>
          <cell r="E112" t="str">
            <v>КМС</v>
          </cell>
          <cell r="F112" t="str">
            <v>Санкт-Петербург</v>
          </cell>
          <cell r="G112" t="str">
            <v>ГБОУ ШИ "Олимпийский резерв"</v>
          </cell>
          <cell r="H112">
            <v>1</v>
          </cell>
          <cell r="J112">
            <v>1</v>
          </cell>
          <cell r="L112">
            <v>1</v>
          </cell>
          <cell r="M112">
            <v>1</v>
          </cell>
        </row>
        <row r="113">
          <cell r="A113">
            <v>110</v>
          </cell>
          <cell r="B113" t="str">
            <v>ШИПИЛОВА Дарья</v>
          </cell>
          <cell r="C113">
            <v>10137550125</v>
          </cell>
          <cell r="D113">
            <v>39501</v>
          </cell>
          <cell r="E113" t="str">
            <v>КМС</v>
          </cell>
          <cell r="F113" t="str">
            <v>Санкт-Петербург</v>
          </cell>
          <cell r="G113" t="str">
            <v>ГБОУ ШИ "Олимпийский резерв"</v>
          </cell>
          <cell r="H113">
            <v>1</v>
          </cell>
          <cell r="J113">
            <v>1</v>
          </cell>
          <cell r="L113">
            <v>1</v>
          </cell>
          <cell r="M113">
            <v>1</v>
          </cell>
        </row>
        <row r="114">
          <cell r="A114">
            <v>111</v>
          </cell>
          <cell r="B114" t="str">
            <v>КОРЧЕБНАЯ Ольга</v>
          </cell>
          <cell r="C114">
            <v>10117276418</v>
          </cell>
          <cell r="D114">
            <v>39475</v>
          </cell>
          <cell r="E114" t="str">
            <v>КМС</v>
          </cell>
          <cell r="F114" t="str">
            <v>Санкт-Петербург</v>
          </cell>
          <cell r="G114" t="str">
            <v>ГБОУ ШИ "Олимпийский резерв"</v>
          </cell>
          <cell r="J114">
            <v>1</v>
          </cell>
          <cell r="L114">
            <v>1</v>
          </cell>
          <cell r="M114">
            <v>1</v>
          </cell>
        </row>
        <row r="115">
          <cell r="A115">
            <v>112</v>
          </cell>
          <cell r="B115" t="str">
            <v>БОНДАРЕВА Екатерина</v>
          </cell>
          <cell r="C115">
            <v>10125249313</v>
          </cell>
          <cell r="D115">
            <v>39982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  <cell r="H115">
            <v>1</v>
          </cell>
        </row>
        <row r="116">
          <cell r="A116">
            <v>113</v>
          </cell>
          <cell r="B116" t="str">
            <v>ПЧЕЛЬНИКОВА Виктория</v>
          </cell>
          <cell r="C116">
            <v>10144057714</v>
          </cell>
          <cell r="D116">
            <v>40201</v>
          </cell>
          <cell r="E116" t="str">
            <v>1 СР</v>
          </cell>
          <cell r="F116" t="str">
            <v>Санкт-Петербург</v>
          </cell>
          <cell r="G116" t="str">
            <v>ГБОУ ШИ "Олимпийский резерв"</v>
          </cell>
          <cell r="H116">
            <v>1</v>
          </cell>
        </row>
        <row r="117">
          <cell r="A117">
            <v>114</v>
          </cell>
          <cell r="B117" t="str">
            <v>ЧЕРКАСОВА Серафима</v>
          </cell>
          <cell r="C117">
            <v>10139998767</v>
          </cell>
          <cell r="D117">
            <v>39847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  <cell r="H117">
            <v>1</v>
          </cell>
          <cell r="J117">
            <v>1</v>
          </cell>
        </row>
        <row r="118">
          <cell r="A118">
            <v>115</v>
          </cell>
          <cell r="B118" t="str">
            <v>БЕЛОРУКОВА Анастасия</v>
          </cell>
          <cell r="C118">
            <v>10128500732</v>
          </cell>
          <cell r="D118">
            <v>39848</v>
          </cell>
          <cell r="E118" t="str">
            <v>1 СР</v>
          </cell>
          <cell r="F118" t="str">
            <v>Санкт-Петербург</v>
          </cell>
          <cell r="G118" t="str">
            <v>ГБОУ ШИ "Олимпийский резерв"</v>
          </cell>
          <cell r="H118">
            <v>1</v>
          </cell>
          <cell r="J118">
            <v>1</v>
          </cell>
        </row>
        <row r="119">
          <cell r="A119">
            <v>116</v>
          </cell>
          <cell r="B119" t="str">
            <v>ГОЛЫБИНА Ирина</v>
          </cell>
          <cell r="C119">
            <v>10141778517</v>
          </cell>
          <cell r="D119">
            <v>40065</v>
          </cell>
          <cell r="E119" t="str">
            <v>КМС</v>
          </cell>
          <cell r="F119" t="str">
            <v>Санкт-Петербург</v>
          </cell>
          <cell r="G119" t="str">
            <v>ГБОУ ШИ "Олимпийский резерв"</v>
          </cell>
          <cell r="H119">
            <v>1</v>
          </cell>
        </row>
        <row r="120">
          <cell r="A120">
            <v>117</v>
          </cell>
          <cell r="B120" t="str">
            <v>СОЛОЗОБОВА Вероника</v>
          </cell>
          <cell r="C120">
            <v>10131543502</v>
          </cell>
          <cell r="D120">
            <v>39647</v>
          </cell>
          <cell r="E120" t="str">
            <v>МС</v>
          </cell>
          <cell r="F120" t="str">
            <v>Москва</v>
          </cell>
          <cell r="G120" t="str">
            <v>ГБПОУ "МССУОР №2" Москомспорта- ВСК "Мангазея-Московский спорт"</v>
          </cell>
          <cell r="I120">
            <v>1</v>
          </cell>
          <cell r="N120">
            <v>1</v>
          </cell>
          <cell r="O120">
            <v>1</v>
          </cell>
        </row>
        <row r="121">
          <cell r="A121">
            <v>118</v>
          </cell>
          <cell r="B121" t="str">
            <v>СТУДЕННИКОВА Ярослава</v>
          </cell>
          <cell r="C121">
            <v>10128419492</v>
          </cell>
          <cell r="D121">
            <v>39785</v>
          </cell>
          <cell r="E121" t="str">
            <v>МС</v>
          </cell>
          <cell r="F121" t="str">
            <v>Москва</v>
          </cell>
          <cell r="G121" t="str">
            <v>ГБПОУ "МССУОР №2" Москомспорта</v>
          </cell>
          <cell r="I121">
            <v>1</v>
          </cell>
          <cell r="N121">
            <v>1</v>
          </cell>
          <cell r="O121">
            <v>1</v>
          </cell>
        </row>
        <row r="122">
          <cell r="A122">
            <v>119</v>
          </cell>
          <cell r="B122" t="str">
            <v>АЛЕКСЕЕВА Васса</v>
          </cell>
          <cell r="C122">
            <v>10137270643</v>
          </cell>
          <cell r="D122">
            <v>39897</v>
          </cell>
          <cell r="E122" t="str">
            <v>КМС</v>
          </cell>
          <cell r="F122" t="str">
            <v>Москва</v>
          </cell>
          <cell r="G122" t="str">
            <v>ГБПОУ "МССУОР №2" Москомспорта</v>
          </cell>
          <cell r="I122">
            <v>1</v>
          </cell>
        </row>
        <row r="123">
          <cell r="A123">
            <v>120</v>
          </cell>
          <cell r="B123" t="str">
            <v>АРТЮШЕНКО Валерия</v>
          </cell>
          <cell r="C123">
            <v>10125235266</v>
          </cell>
          <cell r="D123">
            <v>39675</v>
          </cell>
          <cell r="E123" t="str">
            <v>КМС</v>
          </cell>
          <cell r="F123" t="str">
            <v>Республика Беларусь</v>
          </cell>
          <cell r="G123" t="str">
            <v>РЦОП по велосипедному спорту и ледовым видам спорта (Беларусь)</v>
          </cell>
          <cell r="J123">
            <v>1</v>
          </cell>
          <cell r="L123">
            <v>1</v>
          </cell>
          <cell r="M123">
            <v>1</v>
          </cell>
        </row>
        <row r="124">
          <cell r="A124">
            <v>121</v>
          </cell>
          <cell r="B124" t="str">
            <v>ДАНИЛЮК Яна</v>
          </cell>
          <cell r="C124">
            <v>10141258353</v>
          </cell>
          <cell r="D124">
            <v>39360</v>
          </cell>
          <cell r="E124" t="str">
            <v>МС</v>
          </cell>
          <cell r="F124" t="str">
            <v>Республика Беларусь</v>
          </cell>
          <cell r="G124" t="str">
            <v>РЦОП по велосипедному спорту и ледовым видам спорта (Беларусь)</v>
          </cell>
          <cell r="J124">
            <v>1</v>
          </cell>
          <cell r="L124">
            <v>1</v>
          </cell>
          <cell r="M124">
            <v>1</v>
          </cell>
        </row>
        <row r="125">
          <cell r="A125">
            <v>122</v>
          </cell>
          <cell r="B125" t="str">
            <v>ГАВРИЛЬЧИК Ольга</v>
          </cell>
          <cell r="C125">
            <v>10114893450</v>
          </cell>
          <cell r="D125">
            <v>39421</v>
          </cell>
          <cell r="E125" t="str">
            <v>КМС</v>
          </cell>
          <cell r="F125" t="str">
            <v>Республика Беларусь</v>
          </cell>
          <cell r="G125" t="str">
            <v>РЦОП по велосипедному спорту и ледовым видам спорта (Беларусь)</v>
          </cell>
          <cell r="J125">
            <v>1</v>
          </cell>
          <cell r="L125">
            <v>1</v>
          </cell>
          <cell r="M125">
            <v>1</v>
          </cell>
        </row>
        <row r="126">
          <cell r="A126">
            <v>123</v>
          </cell>
          <cell r="B126" t="str">
            <v>ИЗОТОВА Анна</v>
          </cell>
          <cell r="C126">
            <v>10094255385</v>
          </cell>
          <cell r="D126">
            <v>39316</v>
          </cell>
          <cell r="E126" t="str">
            <v>МС</v>
          </cell>
          <cell r="F126" t="str">
            <v>Тульская обл.</v>
          </cell>
          <cell r="G126" t="str">
            <v>СШОР "Велосипедный спорт"-ГУ ТО ЦСП</v>
          </cell>
          <cell r="H126">
            <v>1</v>
          </cell>
          <cell r="L126">
            <v>1</v>
          </cell>
          <cell r="M126">
            <v>1</v>
          </cell>
        </row>
        <row r="127">
          <cell r="A127">
            <v>124</v>
          </cell>
          <cell r="B127" t="str">
            <v>ЮРЧЕНКО Александра</v>
          </cell>
          <cell r="C127">
            <v>10116899027</v>
          </cell>
          <cell r="D127">
            <v>39346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H127">
            <v>1</v>
          </cell>
          <cell r="L127">
            <v>1</v>
          </cell>
          <cell r="M127">
            <v>1</v>
          </cell>
        </row>
        <row r="128">
          <cell r="A128">
            <v>125</v>
          </cell>
          <cell r="B128" t="str">
            <v>МИШИНА Алена</v>
          </cell>
          <cell r="C128">
            <v>10142595943</v>
          </cell>
          <cell r="D128">
            <v>39871</v>
          </cell>
          <cell r="E128" t="str">
            <v>МС</v>
          </cell>
          <cell r="F128" t="str">
            <v>Тульская обл.</v>
          </cell>
          <cell r="G128" t="str">
            <v>СШОР "Велосипедный спорт"-ГУ ТО ЦСП</v>
          </cell>
          <cell r="H128">
            <v>1</v>
          </cell>
          <cell r="L128">
            <v>1</v>
          </cell>
          <cell r="M128">
            <v>1</v>
          </cell>
        </row>
        <row r="129">
          <cell r="A129">
            <v>126</v>
          </cell>
          <cell r="B129" t="str">
            <v>МАШКОВА Полина</v>
          </cell>
          <cell r="C129">
            <v>10142595741</v>
          </cell>
          <cell r="D129">
            <v>40163</v>
          </cell>
          <cell r="E129" t="str">
            <v>КМС</v>
          </cell>
          <cell r="F129" t="str">
            <v>Тульская обл.</v>
          </cell>
          <cell r="G129" t="str">
            <v>СШОР "Велосипедный спорт"-ГУ ТО ЦСП</v>
          </cell>
          <cell r="H129">
            <v>1</v>
          </cell>
          <cell r="L129">
            <v>1</v>
          </cell>
          <cell r="M129">
            <v>1</v>
          </cell>
        </row>
        <row r="130">
          <cell r="A130">
            <v>127</v>
          </cell>
          <cell r="B130" t="str">
            <v>ЛУЧИНА Виктория</v>
          </cell>
          <cell r="C130">
            <v>10132789849</v>
          </cell>
          <cell r="D130">
            <v>39558</v>
          </cell>
          <cell r="E130" t="str">
            <v>МС</v>
          </cell>
          <cell r="F130" t="str">
            <v>Тульская обл.</v>
          </cell>
          <cell r="G130" t="str">
            <v>СШОР "Велосипедный спорт"-ГУ ТО ЦСП</v>
          </cell>
          <cell r="I130">
            <v>1</v>
          </cell>
          <cell r="N130">
            <v>1</v>
          </cell>
          <cell r="O130">
            <v>1</v>
          </cell>
        </row>
        <row r="131">
          <cell r="A131">
            <v>128</v>
          </cell>
          <cell r="B131" t="str">
            <v>ДРОЗДОВА Ольга</v>
          </cell>
          <cell r="C131">
            <v>10132790051</v>
          </cell>
          <cell r="D131">
            <v>39616</v>
          </cell>
          <cell r="E131" t="str">
            <v>КМС</v>
          </cell>
          <cell r="F131" t="str">
            <v>Тульская обл.</v>
          </cell>
          <cell r="G131" t="str">
            <v>СШОР "Велосипедный спорт"-ГУ ТО ЦСП</v>
          </cell>
          <cell r="I131">
            <v>1</v>
          </cell>
          <cell r="N131">
            <v>1</v>
          </cell>
          <cell r="O131">
            <v>1</v>
          </cell>
        </row>
        <row r="132">
          <cell r="A132">
            <v>129</v>
          </cell>
          <cell r="B132" t="str">
            <v>ЕРМОЛОВА Мария</v>
          </cell>
          <cell r="C132">
            <v>10137919432</v>
          </cell>
          <cell r="D132">
            <v>39688</v>
          </cell>
          <cell r="E132" t="str">
            <v>КМС</v>
          </cell>
          <cell r="F132" t="str">
            <v>Тульская обл.</v>
          </cell>
          <cell r="G132" t="str">
            <v>СШОР "Велосипедный спорт"-ГУ ТО ЦСП</v>
          </cell>
          <cell r="I132">
            <v>1</v>
          </cell>
          <cell r="N132">
            <v>1</v>
          </cell>
          <cell r="O132">
            <v>1</v>
          </cell>
        </row>
        <row r="133">
          <cell r="A133">
            <v>130</v>
          </cell>
          <cell r="B133" t="str">
            <v>ГВОЗДЕВА Диана</v>
          </cell>
          <cell r="C133">
            <v>10142335255</v>
          </cell>
          <cell r="D133">
            <v>39650</v>
          </cell>
          <cell r="E133" t="str">
            <v>КМС</v>
          </cell>
          <cell r="F133" t="str">
            <v>Тульская обл.</v>
          </cell>
          <cell r="G133" t="str">
            <v>СШОР "Велосипедный спорт"-ГУ ТО ЦСП</v>
          </cell>
          <cell r="I133">
            <v>1</v>
          </cell>
          <cell r="N133">
            <v>1</v>
          </cell>
          <cell r="O133">
            <v>1</v>
          </cell>
        </row>
        <row r="134">
          <cell r="A134">
            <v>131</v>
          </cell>
          <cell r="B134" t="str">
            <v>СИБАЕВА Снежана</v>
          </cell>
          <cell r="C134">
            <v>10143149146</v>
          </cell>
          <cell r="D134">
            <v>39402</v>
          </cell>
          <cell r="E134" t="str">
            <v>КМС</v>
          </cell>
          <cell r="F134" t="str">
            <v>Тульская обл.</v>
          </cell>
          <cell r="G134" t="str">
            <v>СШОР "Велосипедный спорт"-ГУ ТО ЦСП</v>
          </cell>
          <cell r="I134">
            <v>1</v>
          </cell>
          <cell r="N134">
            <v>1</v>
          </cell>
          <cell r="O134">
            <v>1</v>
          </cell>
        </row>
        <row r="135">
          <cell r="A135">
            <v>132</v>
          </cell>
          <cell r="B135" t="str">
            <v>СОКОЛОВА Софья</v>
          </cell>
          <cell r="C135">
            <v>10130345045</v>
          </cell>
          <cell r="D135">
            <v>39106</v>
          </cell>
          <cell r="E135" t="str">
            <v>КМС</v>
          </cell>
          <cell r="F135" t="str">
            <v>Тульская обл.</v>
          </cell>
          <cell r="G135" t="str">
            <v>СШОР "Велосипедный спорт"-ГУ ТО ЦСП</v>
          </cell>
          <cell r="I135">
            <v>1</v>
          </cell>
          <cell r="N135">
            <v>1</v>
          </cell>
          <cell r="O135">
            <v>1</v>
          </cell>
        </row>
        <row r="136">
          <cell r="A136">
            <v>133</v>
          </cell>
          <cell r="B136" t="str">
            <v>БОБРОВА Мария</v>
          </cell>
          <cell r="C136">
            <v>10119926033</v>
          </cell>
          <cell r="D136">
            <v>39162</v>
          </cell>
          <cell r="E136" t="str">
            <v>КМС</v>
          </cell>
          <cell r="F136" t="str">
            <v>Тульская обл.</v>
          </cell>
          <cell r="G136" t="str">
            <v>СШОР "Велосипедный спорт"-ГУ ТО ЦСП</v>
          </cell>
          <cell r="J136">
            <v>1</v>
          </cell>
          <cell r="L136">
            <v>1</v>
          </cell>
        </row>
        <row r="138">
          <cell r="A138">
            <v>134</v>
          </cell>
          <cell r="B138" t="str">
            <v>КОРОБОВ Степан</v>
          </cell>
          <cell r="C138">
            <v>10116167079</v>
          </cell>
          <cell r="D138">
            <v>39199</v>
          </cell>
          <cell r="E138" t="str">
            <v>МС</v>
          </cell>
          <cell r="F138" t="str">
            <v>Санкт-Петербург</v>
          </cell>
          <cell r="G138" t="str">
            <v>ГБОУ ШИ "Олимпийский резерв"</v>
          </cell>
          <cell r="I138">
            <v>1</v>
          </cell>
          <cell r="O138">
            <v>1</v>
          </cell>
        </row>
        <row r="139">
          <cell r="A139">
            <v>135</v>
          </cell>
          <cell r="B139" t="str">
            <v>ГУСЕЙНОВ Тимур</v>
          </cell>
          <cell r="C139">
            <v>10137982379</v>
          </cell>
          <cell r="D139">
            <v>40208</v>
          </cell>
          <cell r="E139" t="str">
            <v>КМС</v>
          </cell>
          <cell r="F139" t="str">
            <v>Санкт-Петербург</v>
          </cell>
          <cell r="G139" t="str">
            <v>ГБОУ ШИ "Олимпийский резерв"</v>
          </cell>
          <cell r="I139">
            <v>1</v>
          </cell>
        </row>
        <row r="140">
          <cell r="A140">
            <v>136</v>
          </cell>
          <cell r="B140" t="str">
            <v>ПАВЛОВСКИЙ Дмитрий</v>
          </cell>
          <cell r="C140">
            <v>10111626065</v>
          </cell>
          <cell r="D140">
            <v>39347</v>
          </cell>
          <cell r="E140" t="str">
            <v>КМС</v>
          </cell>
          <cell r="F140" t="str">
            <v>Санкт-Петербург</v>
          </cell>
          <cell r="G140" t="str">
            <v>СПБ ГБПОУ УОР № 1</v>
          </cell>
          <cell r="I140">
            <v>1</v>
          </cell>
          <cell r="N140">
            <v>1</v>
          </cell>
          <cell r="O140">
            <v>1</v>
          </cell>
        </row>
        <row r="141">
          <cell r="A141">
            <v>137</v>
          </cell>
          <cell r="B141" t="str">
            <v>КУНИН Андрей</v>
          </cell>
          <cell r="C141">
            <v>10129677664</v>
          </cell>
          <cell r="D141">
            <v>39402</v>
          </cell>
          <cell r="E141" t="str">
            <v>КМС</v>
          </cell>
          <cell r="F141" t="str">
            <v>Санкт-Петербург</v>
          </cell>
          <cell r="G141" t="str">
            <v>ГБОУ ШИ "Олимпийский резерв"</v>
          </cell>
          <cell r="I141">
            <v>1</v>
          </cell>
          <cell r="O141">
            <v>1</v>
          </cell>
        </row>
        <row r="142">
          <cell r="A142">
            <v>138</v>
          </cell>
          <cell r="B142" t="str">
            <v>КЕЗЕРЕВ Николай</v>
          </cell>
          <cell r="C142">
            <v>10123564341</v>
          </cell>
          <cell r="D142">
            <v>39672</v>
          </cell>
          <cell r="E142" t="str">
            <v>КМС</v>
          </cell>
          <cell r="F142" t="str">
            <v>Ленинградская область</v>
          </cell>
          <cell r="G142" t="str">
            <v>МБУДО СШОР "Фаворит"</v>
          </cell>
          <cell r="J142">
            <v>1</v>
          </cell>
          <cell r="L142">
            <v>1</v>
          </cell>
        </row>
        <row r="143">
          <cell r="A143">
            <v>139</v>
          </cell>
          <cell r="B143" t="str">
            <v>ДЕМИРЧЯН Артак</v>
          </cell>
          <cell r="C143">
            <v>10111627378</v>
          </cell>
          <cell r="D143">
            <v>39242</v>
          </cell>
          <cell r="E143" t="str">
            <v>КМС</v>
          </cell>
          <cell r="F143" t="str">
            <v>Ленинградская область</v>
          </cell>
          <cell r="G143" t="str">
            <v>МБУДО СШОР "Фаворит"</v>
          </cell>
          <cell r="J143">
            <v>1</v>
          </cell>
          <cell r="L143">
            <v>1</v>
          </cell>
        </row>
        <row r="144">
          <cell r="A144">
            <v>140</v>
          </cell>
          <cell r="B144" t="str">
            <v>ПУШКАРЕВ Ярослав</v>
          </cell>
          <cell r="C144">
            <v>10133902723</v>
          </cell>
          <cell r="D144">
            <v>39552</v>
          </cell>
          <cell r="E144" t="str">
            <v>КМС</v>
          </cell>
          <cell r="F144" t="str">
            <v>Санкт-Петербург</v>
          </cell>
          <cell r="G144" t="str">
            <v>ГБОУ ШИ "Олимпийский резерв"</v>
          </cell>
          <cell r="I144">
            <v>1</v>
          </cell>
          <cell r="N144">
            <v>1</v>
          </cell>
          <cell r="O144">
            <v>1</v>
          </cell>
        </row>
        <row r="145">
          <cell r="A145">
            <v>141</v>
          </cell>
          <cell r="B145" t="str">
            <v>РАЕВ Фома</v>
          </cell>
          <cell r="C145">
            <v>10142424474</v>
          </cell>
          <cell r="D145">
            <v>40048</v>
          </cell>
          <cell r="E145" t="str">
            <v>КМС</v>
          </cell>
          <cell r="F145" t="str">
            <v>Санкт-Петербург</v>
          </cell>
          <cell r="G145" t="str">
            <v>СПБ ГБПОУ УОР № 1</v>
          </cell>
          <cell r="I145">
            <v>1</v>
          </cell>
          <cell r="N145">
            <v>1</v>
          </cell>
          <cell r="O145">
            <v>1</v>
          </cell>
        </row>
        <row r="146">
          <cell r="A146">
            <v>142</v>
          </cell>
          <cell r="B146" t="str">
            <v>МОКЕЕВ Захар</v>
          </cell>
          <cell r="C146">
            <v>10142219636</v>
          </cell>
          <cell r="D146">
            <v>39466</v>
          </cell>
          <cell r="E146" t="str">
            <v>КМС</v>
          </cell>
          <cell r="F146" t="str">
            <v>Санкт-Петербург</v>
          </cell>
          <cell r="G146" t="str">
            <v>СПБ ГБПОУ УОР № 1</v>
          </cell>
          <cell r="I146">
            <v>1</v>
          </cell>
          <cell r="N146">
            <v>1</v>
          </cell>
          <cell r="O146">
            <v>1</v>
          </cell>
        </row>
        <row r="147">
          <cell r="A147">
            <v>143</v>
          </cell>
          <cell r="B147" t="str">
            <v>ДЕМИШ Михаил</v>
          </cell>
          <cell r="C147">
            <v>10126302973</v>
          </cell>
          <cell r="D147">
            <v>39472</v>
          </cell>
          <cell r="E147" t="str">
            <v>КМС</v>
          </cell>
          <cell r="F147" t="str">
            <v>Санкт-Петербург</v>
          </cell>
          <cell r="G147" t="str">
            <v>СПБ ГБПОУ УОР № 1</v>
          </cell>
          <cell r="I147">
            <v>1</v>
          </cell>
          <cell r="N147">
            <v>1</v>
          </cell>
          <cell r="O147">
            <v>1</v>
          </cell>
        </row>
        <row r="148">
          <cell r="A148">
            <v>144</v>
          </cell>
          <cell r="B148" t="str">
            <v>БУТЕНКО Никита</v>
          </cell>
          <cell r="C148">
            <v>10126386738</v>
          </cell>
          <cell r="D148">
            <v>39793</v>
          </cell>
          <cell r="E148" t="str">
            <v>КМС</v>
          </cell>
          <cell r="F148" t="str">
            <v>Санкт-Петербург</v>
          </cell>
          <cell r="G148" t="str">
            <v>СПБ ГБПОУ УОР № 1</v>
          </cell>
          <cell r="I148">
            <v>1</v>
          </cell>
          <cell r="N148">
            <v>1</v>
          </cell>
          <cell r="O148">
            <v>1</v>
          </cell>
        </row>
        <row r="149">
          <cell r="A149">
            <v>145</v>
          </cell>
          <cell r="B149" t="str">
            <v>ГИЧКИН Артем</v>
          </cell>
          <cell r="C149">
            <v>10132137121</v>
          </cell>
          <cell r="D149">
            <v>39697</v>
          </cell>
          <cell r="E149" t="str">
            <v>КМС</v>
          </cell>
          <cell r="F149" t="str">
            <v>Санкт-Петербург</v>
          </cell>
          <cell r="G149" t="str">
            <v>ГБОУ ШИ "Олимпийский резерв"</v>
          </cell>
          <cell r="I149">
            <v>1</v>
          </cell>
          <cell r="N149">
            <v>1</v>
          </cell>
          <cell r="O149">
            <v>1</v>
          </cell>
        </row>
        <row r="150">
          <cell r="A150">
            <v>146</v>
          </cell>
          <cell r="B150" t="str">
            <v>ШЕКЕЛАШВИЛИ Александр</v>
          </cell>
          <cell r="C150">
            <v>10127315514</v>
          </cell>
          <cell r="D150">
            <v>39949</v>
          </cell>
          <cell r="E150" t="str">
            <v>КМС</v>
          </cell>
          <cell r="F150" t="str">
            <v>Санкт-Петербург</v>
          </cell>
          <cell r="G150" t="str">
            <v>ГБОУ ШИ "Олимпийский резерв"</v>
          </cell>
          <cell r="I150">
            <v>1</v>
          </cell>
        </row>
        <row r="151">
          <cell r="A151">
            <v>147</v>
          </cell>
          <cell r="B151" t="str">
            <v>ЯКОВЛЕВ Матвей</v>
          </cell>
          <cell r="C151">
            <v>10137271653</v>
          </cell>
          <cell r="D151">
            <v>39469</v>
          </cell>
          <cell r="E151" t="str">
            <v>МС</v>
          </cell>
          <cell r="F151" t="str">
            <v>Санкт-Петербург</v>
          </cell>
          <cell r="G151" t="str">
            <v>СПБ ГБУ ДО СШОР "ШВСМ по велоспорту и триатлону"</v>
          </cell>
          <cell r="H151">
            <v>1</v>
          </cell>
          <cell r="J151">
            <v>1</v>
          </cell>
          <cell r="L151">
            <v>1</v>
          </cell>
          <cell r="M151">
            <v>1</v>
          </cell>
        </row>
        <row r="152">
          <cell r="A152">
            <v>148</v>
          </cell>
          <cell r="B152" t="str">
            <v>НОВОЛОДСКИЙ Ростислав</v>
          </cell>
          <cell r="C152">
            <v>10125311654</v>
          </cell>
          <cell r="D152">
            <v>39586</v>
          </cell>
          <cell r="E152" t="str">
            <v>МС</v>
          </cell>
          <cell r="F152" t="str">
            <v>Санкт-Петербург</v>
          </cell>
          <cell r="G152" t="str">
            <v>СПб ГБУ ДО СШОР "ШВСМ по велоспорту и триатлону"(Локосфинкс"</v>
          </cell>
          <cell r="H152">
            <v>1</v>
          </cell>
          <cell r="J152">
            <v>1</v>
          </cell>
          <cell r="L152">
            <v>1</v>
          </cell>
          <cell r="M152">
            <v>1</v>
          </cell>
        </row>
        <row r="153">
          <cell r="A153">
            <v>149</v>
          </cell>
          <cell r="B153" t="str">
            <v>ВЕШНЯКОВ Даниил</v>
          </cell>
          <cell r="C153">
            <v>10137307322</v>
          </cell>
          <cell r="D153">
            <v>39527</v>
          </cell>
          <cell r="E153" t="str">
            <v>МС</v>
          </cell>
          <cell r="F153" t="str">
            <v>Санкт-Петербург</v>
          </cell>
          <cell r="G153" t="str">
            <v>СПб ГБУ ДО СШОР "ШВСМ по велоспорту и триатлону"(Локосфинкс"</v>
          </cell>
          <cell r="H153">
            <v>1</v>
          </cell>
          <cell r="J153">
            <v>1</v>
          </cell>
          <cell r="L153">
            <v>1</v>
          </cell>
          <cell r="M153">
            <v>1</v>
          </cell>
        </row>
        <row r="154">
          <cell r="A154">
            <v>150</v>
          </cell>
          <cell r="B154" t="str">
            <v>ПРОДЧЕНКО Павел</v>
          </cell>
          <cell r="C154">
            <v>10125033081</v>
          </cell>
          <cell r="D154">
            <v>39126</v>
          </cell>
          <cell r="E154" t="str">
            <v>МС</v>
          </cell>
          <cell r="F154" t="str">
            <v>Санкт-Петербург</v>
          </cell>
          <cell r="G154" t="str">
            <v>ГБОУШИ "Олимпийский резерв"</v>
          </cell>
          <cell r="J154">
            <v>1</v>
          </cell>
          <cell r="L154">
            <v>1</v>
          </cell>
        </row>
        <row r="155">
          <cell r="A155">
            <v>151</v>
          </cell>
          <cell r="B155" t="str">
            <v>ГОНЧАРОВ Александр</v>
          </cell>
          <cell r="C155">
            <v>10105978645</v>
          </cell>
          <cell r="D155">
            <v>39215</v>
          </cell>
          <cell r="E155" t="str">
            <v>МС</v>
          </cell>
          <cell r="F155" t="str">
            <v>Санкт-Петербург</v>
          </cell>
          <cell r="G155" t="str">
            <v>ГБОУШИ "Олимпийский резерв"</v>
          </cell>
          <cell r="J155">
            <v>1</v>
          </cell>
          <cell r="L155">
            <v>1</v>
          </cell>
        </row>
        <row r="156">
          <cell r="A156">
            <v>152</v>
          </cell>
          <cell r="B156" t="str">
            <v>ХВОРОСТОВ Богдан</v>
          </cell>
          <cell r="C156">
            <v>10106037350</v>
          </cell>
          <cell r="D156">
            <v>39137</v>
          </cell>
          <cell r="E156" t="str">
            <v>КМС</v>
          </cell>
          <cell r="F156" t="str">
            <v>Санкт-Петербург</v>
          </cell>
          <cell r="G156" t="str">
            <v>ГБОУШИ "Олимпийский резерв"</v>
          </cell>
          <cell r="J156">
            <v>1</v>
          </cell>
          <cell r="L156">
            <v>1</v>
          </cell>
        </row>
        <row r="157">
          <cell r="A157">
            <v>153</v>
          </cell>
          <cell r="B157" t="str">
            <v>ГРАМАРЧУК Трофим</v>
          </cell>
          <cell r="C157">
            <v>10116165463</v>
          </cell>
          <cell r="D157">
            <v>39120</v>
          </cell>
          <cell r="E157" t="str">
            <v>КМС</v>
          </cell>
          <cell r="F157" t="str">
            <v>Санкт-Петербург</v>
          </cell>
          <cell r="G157" t="str">
            <v>ГБОУШИ "Олимпийский резерв"</v>
          </cell>
          <cell r="J157">
            <v>1</v>
          </cell>
          <cell r="L157">
            <v>1</v>
          </cell>
        </row>
        <row r="158">
          <cell r="A158">
            <v>154</v>
          </cell>
          <cell r="B158" t="str">
            <v>КОЛОКОЛОВ Максим</v>
          </cell>
          <cell r="C158">
            <v>10114922954</v>
          </cell>
          <cell r="D158">
            <v>39203</v>
          </cell>
          <cell r="E158" t="str">
            <v>КМС</v>
          </cell>
          <cell r="F158" t="str">
            <v>Санкт-Петербург</v>
          </cell>
          <cell r="G158" t="str">
            <v>ГБОУШИ "Олимпийский резерв"</v>
          </cell>
          <cell r="J158">
            <v>1</v>
          </cell>
        </row>
        <row r="159">
          <cell r="A159">
            <v>155</v>
          </cell>
          <cell r="B159" t="str">
            <v>РЯБОВ Александр</v>
          </cell>
          <cell r="C159">
            <v>10105798688</v>
          </cell>
          <cell r="D159">
            <v>39205</v>
          </cell>
          <cell r="E159" t="str">
            <v>КМС</v>
          </cell>
          <cell r="F159" t="str">
            <v>Санкт-Петербург</v>
          </cell>
          <cell r="G159" t="str">
            <v>ГБОУШИ "Олимпийский резерв"</v>
          </cell>
          <cell r="J159">
            <v>1</v>
          </cell>
          <cell r="L159">
            <v>1</v>
          </cell>
        </row>
        <row r="160">
          <cell r="A160">
            <v>156</v>
          </cell>
          <cell r="B160" t="str">
            <v>ГРИГОРЬЕВ Артемий</v>
          </cell>
          <cell r="C160">
            <v>10141475288</v>
          </cell>
          <cell r="D160">
            <v>39482</v>
          </cell>
          <cell r="E160" t="str">
            <v>КМС</v>
          </cell>
          <cell r="F160" t="str">
            <v>Санкт-Петербург</v>
          </cell>
          <cell r="G160" t="str">
            <v>ГБОУШИ "Олимпийский резерв"</v>
          </cell>
          <cell r="J160">
            <v>1</v>
          </cell>
          <cell r="L160">
            <v>1</v>
          </cell>
        </row>
        <row r="161">
          <cell r="A161">
            <v>157</v>
          </cell>
          <cell r="B161" t="str">
            <v>МАЛИКОВ Руслан</v>
          </cell>
          <cell r="C161">
            <v>10129113246</v>
          </cell>
          <cell r="D161">
            <v>39710</v>
          </cell>
          <cell r="E161" t="str">
            <v>КМС</v>
          </cell>
          <cell r="F161" t="str">
            <v>Санкт-Петербург</v>
          </cell>
          <cell r="G161" t="str">
            <v>ГБОУШИ "Олимпийский резерв"</v>
          </cell>
          <cell r="J161">
            <v>1</v>
          </cell>
          <cell r="L161">
            <v>1</v>
          </cell>
        </row>
        <row r="162">
          <cell r="A162">
            <v>158</v>
          </cell>
          <cell r="B162" t="str">
            <v>ВАСИЛЬЕВ Тимофей</v>
          </cell>
          <cell r="C162">
            <v>10158774432</v>
          </cell>
          <cell r="D162">
            <v>40196</v>
          </cell>
          <cell r="E162" t="str">
            <v>2 СР</v>
          </cell>
          <cell r="F162" t="str">
            <v>Санкт-Петербург</v>
          </cell>
          <cell r="G162" t="str">
            <v>ГБОУШИ "Олимпийский резерв"</v>
          </cell>
          <cell r="J162">
            <v>1</v>
          </cell>
        </row>
        <row r="163">
          <cell r="A163">
            <v>159</v>
          </cell>
          <cell r="B163" t="str">
            <v>ЕРАСОВ Тимофей</v>
          </cell>
          <cell r="C163">
            <v>10152492569</v>
          </cell>
          <cell r="D163">
            <v>40498</v>
          </cell>
          <cell r="E163" t="str">
            <v>2 СР</v>
          </cell>
          <cell r="F163" t="str">
            <v>Санкт-Петербург</v>
          </cell>
          <cell r="G163" t="str">
            <v>ГБОУШИ "Олимпийский резерв"</v>
          </cell>
          <cell r="J163">
            <v>1</v>
          </cell>
        </row>
        <row r="164">
          <cell r="A164">
            <v>160</v>
          </cell>
          <cell r="B164" t="str">
            <v>ОБОЛОЧКОВ Константин</v>
          </cell>
          <cell r="C164">
            <v>10155182604</v>
          </cell>
          <cell r="D164">
            <v>40309</v>
          </cell>
          <cell r="E164" t="str">
            <v>2 СР</v>
          </cell>
          <cell r="F164" t="str">
            <v>Санкт-Петербург</v>
          </cell>
          <cell r="G164" t="str">
            <v>ГБОУШИ "Олимпийский резерв"</v>
          </cell>
          <cell r="J164">
            <v>1</v>
          </cell>
        </row>
        <row r="165">
          <cell r="A165">
            <v>161</v>
          </cell>
          <cell r="B165" t="str">
            <v>КИМАКОВСКИЙ Захар</v>
          </cell>
          <cell r="C165">
            <v>10107322194</v>
          </cell>
          <cell r="D165">
            <v>39113</v>
          </cell>
          <cell r="E165" t="str">
            <v>МС</v>
          </cell>
          <cell r="F165" t="str">
            <v>Москва</v>
          </cell>
          <cell r="G165" t="str">
            <v>ГБПОУ "МССУОР №2" Москомспорта- ВСК "Мангазея-Московский спорт"</v>
          </cell>
          <cell r="I165">
            <v>1</v>
          </cell>
          <cell r="N165">
            <v>1</v>
          </cell>
          <cell r="O165">
            <v>1</v>
          </cell>
        </row>
        <row r="166">
          <cell r="A166">
            <v>162</v>
          </cell>
          <cell r="B166" t="str">
            <v>СЕРГЕЕВ Федор</v>
          </cell>
          <cell r="C166">
            <v>10115982577</v>
          </cell>
          <cell r="D166">
            <v>39313</v>
          </cell>
          <cell r="E166" t="str">
            <v>КМС</v>
          </cell>
          <cell r="F166" t="str">
            <v>Москва</v>
          </cell>
          <cell r="G166" t="str">
            <v>ГБПОУ "МССУОР №2" Москомспорта</v>
          </cell>
          <cell r="I166">
            <v>1</v>
          </cell>
          <cell r="O166">
            <v>1</v>
          </cell>
        </row>
        <row r="167">
          <cell r="A167">
            <v>163</v>
          </cell>
          <cell r="B167" t="str">
            <v>СОКОЛОВСКИЙ Кирилл</v>
          </cell>
          <cell r="C167">
            <v>10139061608</v>
          </cell>
          <cell r="D167">
            <v>39562</v>
          </cell>
          <cell r="E167" t="str">
            <v>КМС</v>
          </cell>
          <cell r="F167" t="str">
            <v>Москва</v>
          </cell>
          <cell r="G167" t="str">
            <v>ГБПОУ "МССУОР №2" Москомспорта</v>
          </cell>
          <cell r="I167">
            <v>1</v>
          </cell>
          <cell r="N167">
            <v>1</v>
          </cell>
          <cell r="O167">
            <v>1</v>
          </cell>
        </row>
        <row r="168">
          <cell r="A168">
            <v>164</v>
          </cell>
          <cell r="B168" t="str">
            <v>САВОСТИКОВ Никита</v>
          </cell>
          <cell r="C168">
            <v>10132956163</v>
          </cell>
          <cell r="D168">
            <v>39675</v>
          </cell>
          <cell r="E168" t="str">
            <v>КМС</v>
          </cell>
          <cell r="F168" t="str">
            <v>Москва</v>
          </cell>
          <cell r="G168" t="str">
            <v>ГБПОУ "МССУОР №2" Москомспорта</v>
          </cell>
          <cell r="I168">
            <v>1</v>
          </cell>
          <cell r="N168">
            <v>1</v>
          </cell>
          <cell r="O168">
            <v>1</v>
          </cell>
        </row>
        <row r="169">
          <cell r="A169">
            <v>165</v>
          </cell>
          <cell r="B169" t="str">
            <v>СЛЕСАРЕНКО Илья</v>
          </cell>
          <cell r="C169">
            <v>10090698822</v>
          </cell>
          <cell r="D169">
            <v>39135</v>
          </cell>
          <cell r="E169" t="str">
            <v>КМС</v>
          </cell>
          <cell r="F169" t="str">
            <v>Республика Беларусь</v>
          </cell>
          <cell r="G169" t="str">
            <v>РЦОП по велосипедному спорту и ледовым видам спорта (Беларусь)</v>
          </cell>
          <cell r="H169">
            <v>1</v>
          </cell>
          <cell r="J169">
            <v>1</v>
          </cell>
          <cell r="L169">
            <v>1</v>
          </cell>
          <cell r="M169">
            <v>1</v>
          </cell>
        </row>
        <row r="170">
          <cell r="A170">
            <v>166</v>
          </cell>
          <cell r="B170" t="str">
            <v>БОРУШКОВ Артем</v>
          </cell>
          <cell r="C170">
            <v>10095658249</v>
          </cell>
          <cell r="D170">
            <v>39134</v>
          </cell>
          <cell r="E170" t="str">
            <v>МС</v>
          </cell>
          <cell r="F170" t="str">
            <v>Республика Беларусь</v>
          </cell>
          <cell r="G170" t="str">
            <v>РЦОП по велосипедному спорту и ледовым видам спорта (Беларусь)</v>
          </cell>
          <cell r="H170">
            <v>1</v>
          </cell>
          <cell r="J170">
            <v>1</v>
          </cell>
          <cell r="L170">
            <v>1</v>
          </cell>
          <cell r="M170">
            <v>1</v>
          </cell>
        </row>
        <row r="171">
          <cell r="A171">
            <v>167</v>
          </cell>
          <cell r="B171" t="str">
            <v>ВИТЬКО Иван</v>
          </cell>
          <cell r="C171">
            <v>10113857469</v>
          </cell>
          <cell r="D171">
            <v>39395</v>
          </cell>
          <cell r="E171" t="str">
            <v>КМС</v>
          </cell>
          <cell r="F171" t="str">
            <v>Республика Беларусь</v>
          </cell>
          <cell r="G171" t="str">
            <v>РЦОП по велосипедному спорту и ледовым видам спорта (Беларусь)</v>
          </cell>
          <cell r="H171">
            <v>1</v>
          </cell>
          <cell r="J171">
            <v>1</v>
          </cell>
          <cell r="L171">
            <v>1</v>
          </cell>
          <cell r="M171">
            <v>1</v>
          </cell>
        </row>
        <row r="172">
          <cell r="A172">
            <v>168</v>
          </cell>
          <cell r="B172" t="str">
            <v>АЛЬХОВИК Илья</v>
          </cell>
          <cell r="C172">
            <v>10116520020</v>
          </cell>
          <cell r="D172">
            <v>39102</v>
          </cell>
          <cell r="E172" t="str">
            <v>МС</v>
          </cell>
          <cell r="F172" t="str">
            <v>Республика Беларусь</v>
          </cell>
          <cell r="G172" t="str">
            <v>РЦОП по велосипедному спорту и ледовым видам спорта (Беларусь)</v>
          </cell>
          <cell r="H172">
            <v>1</v>
          </cell>
          <cell r="J172">
            <v>1</v>
          </cell>
          <cell r="L172">
            <v>1</v>
          </cell>
          <cell r="M172">
            <v>1</v>
          </cell>
        </row>
        <row r="173">
          <cell r="A173">
            <v>169</v>
          </cell>
          <cell r="B173" t="str">
            <v>КОШЕВОЙ Арсений</v>
          </cell>
          <cell r="C173">
            <v>10128196901</v>
          </cell>
          <cell r="D173">
            <v>39408</v>
          </cell>
          <cell r="E173" t="str">
            <v>КМС</v>
          </cell>
          <cell r="F173" t="str">
            <v>Республика Беларусь</v>
          </cell>
          <cell r="G173" t="str">
            <v>РЦОП по велосипедному спорту и ледовым видам спорта (Беларусь)</v>
          </cell>
          <cell r="H173">
            <v>1</v>
          </cell>
          <cell r="J173">
            <v>1</v>
          </cell>
          <cell r="L173">
            <v>1</v>
          </cell>
          <cell r="M173">
            <v>1</v>
          </cell>
        </row>
        <row r="174">
          <cell r="A174">
            <v>170</v>
          </cell>
          <cell r="B174" t="str">
            <v>СИДОРОВ Григорий</v>
          </cell>
          <cell r="C174">
            <v>10104006717</v>
          </cell>
          <cell r="D174">
            <v>39260</v>
          </cell>
          <cell r="E174" t="str">
            <v>МС</v>
          </cell>
          <cell r="F174" t="str">
            <v>Тульская обл.</v>
          </cell>
          <cell r="G174" t="str">
            <v>СШОР "Велосипедный спорт"-ГУ ТО ЦСП</v>
          </cell>
          <cell r="L174">
            <v>1</v>
          </cell>
          <cell r="M174">
            <v>1</v>
          </cell>
        </row>
        <row r="175">
          <cell r="A175">
            <v>171</v>
          </cell>
          <cell r="B175" t="str">
            <v>ШИШКИН Иван</v>
          </cell>
          <cell r="C175">
            <v>10141993331</v>
          </cell>
          <cell r="D175">
            <v>39651</v>
          </cell>
          <cell r="E175" t="str">
            <v>КМС</v>
          </cell>
          <cell r="F175" t="str">
            <v>Тульская обл.</v>
          </cell>
          <cell r="G175" t="str">
            <v>СШОР "Велосипедный спорт"-ГУ ТО ЦСП</v>
          </cell>
          <cell r="L175">
            <v>1</v>
          </cell>
          <cell r="M175">
            <v>1</v>
          </cell>
        </row>
        <row r="176">
          <cell r="A176">
            <v>172</v>
          </cell>
          <cell r="B176" t="str">
            <v>ПУЧЕНКИН Артем</v>
          </cell>
          <cell r="C176">
            <v>10100863008</v>
          </cell>
          <cell r="D176">
            <v>39432</v>
          </cell>
          <cell r="E176" t="str">
            <v>КМС</v>
          </cell>
          <cell r="F176" t="str">
            <v>Тульская обл.</v>
          </cell>
          <cell r="G176" t="str">
            <v>СШОР "Велосипедный спорт"-ГУ ТО ЦСП</v>
          </cell>
          <cell r="I176">
            <v>1</v>
          </cell>
          <cell r="N176">
            <v>1</v>
          </cell>
          <cell r="O176">
            <v>1</v>
          </cell>
        </row>
        <row r="177">
          <cell r="A177">
            <v>173</v>
          </cell>
          <cell r="B177" t="str">
            <v>ЗЫБИН Артем</v>
          </cell>
          <cell r="C177">
            <v>10131028691</v>
          </cell>
          <cell r="D177">
            <v>39747</v>
          </cell>
          <cell r="E177" t="str">
            <v>КМС</v>
          </cell>
          <cell r="F177" t="str">
            <v>Тульская обл.</v>
          </cell>
          <cell r="G177" t="str">
            <v>СШОР "Велосипедный спорт"-ГУ ТО ЦСП</v>
          </cell>
          <cell r="I177">
            <v>1</v>
          </cell>
          <cell r="N177">
            <v>1</v>
          </cell>
          <cell r="O177">
            <v>1</v>
          </cell>
        </row>
        <row r="178">
          <cell r="A178">
            <v>174</v>
          </cell>
          <cell r="B178" t="str">
            <v>СМИРНОВ Роман</v>
          </cell>
          <cell r="C178">
            <v>10101388222</v>
          </cell>
          <cell r="D178">
            <v>39390</v>
          </cell>
          <cell r="E178" t="str">
            <v>КМС</v>
          </cell>
          <cell r="F178" t="str">
            <v>Тульская обл.</v>
          </cell>
          <cell r="G178" t="str">
            <v>СШОР "Велосипедный спорт"-ГУ ТО ЦСП</v>
          </cell>
          <cell r="I178">
            <v>1</v>
          </cell>
          <cell r="N178">
            <v>1</v>
          </cell>
          <cell r="O178">
            <v>1</v>
          </cell>
        </row>
        <row r="179">
          <cell r="A179">
            <v>175</v>
          </cell>
          <cell r="B179" t="str">
            <v>НИКИШИН Александр</v>
          </cell>
          <cell r="C179">
            <v>10132853810</v>
          </cell>
          <cell r="D179">
            <v>39671</v>
          </cell>
          <cell r="E179" t="str">
            <v>КМС</v>
          </cell>
          <cell r="F179" t="str">
            <v>Тульская обл.</v>
          </cell>
          <cell r="G179" t="str">
            <v>СШОР "Велосипедный спорт"-ГУ ТО ЦСП</v>
          </cell>
          <cell r="I179">
            <v>1</v>
          </cell>
          <cell r="N179">
            <v>1</v>
          </cell>
          <cell r="O179">
            <v>1</v>
          </cell>
        </row>
        <row r="180">
          <cell r="A180">
            <v>176</v>
          </cell>
          <cell r="B180" t="str">
            <v>БАБОВИЧ Никита</v>
          </cell>
          <cell r="C180">
            <v>10107354227</v>
          </cell>
          <cell r="D180">
            <v>39191</v>
          </cell>
          <cell r="E180" t="str">
            <v>МС</v>
          </cell>
          <cell r="F180" t="str">
            <v>Республика Беларусь</v>
          </cell>
          <cell r="G180" t="str">
            <v>РЦОП по велосипедному спорту и ледовым видам спорта (Беларусь)</v>
          </cell>
          <cell r="H180">
            <v>1</v>
          </cell>
          <cell r="J180">
            <v>1</v>
          </cell>
          <cell r="L180">
            <v>1</v>
          </cell>
        </row>
        <row r="181">
          <cell r="A181">
            <v>177</v>
          </cell>
          <cell r="B181" t="str">
            <v>СМИРНОВ Андрей</v>
          </cell>
          <cell r="C181">
            <v>10137306312</v>
          </cell>
          <cell r="D181">
            <v>39974</v>
          </cell>
          <cell r="E181" t="str">
            <v>КМС</v>
          </cell>
          <cell r="F181" t="str">
            <v>Санкт-Петербург</v>
          </cell>
          <cell r="G181" t="str">
            <v>СПб ГБУ ДО СШОР "ШВСМ по велоспорту и триатлону"(Локосфинкс"</v>
          </cell>
          <cell r="H181">
            <v>1</v>
          </cell>
          <cell r="J181">
            <v>1</v>
          </cell>
          <cell r="L181">
            <v>1</v>
          </cell>
          <cell r="M181">
            <v>1</v>
          </cell>
        </row>
        <row r="182">
          <cell r="A182">
            <v>178</v>
          </cell>
          <cell r="B182" t="str">
            <v>ЗЫРЯНОВ Кирилл</v>
          </cell>
          <cell r="C182">
            <v>10148051686</v>
          </cell>
          <cell r="D182">
            <v>40324</v>
          </cell>
          <cell r="E182" t="str">
            <v>КМС</v>
          </cell>
          <cell r="F182" t="str">
            <v>Санкт-Петербург</v>
          </cell>
          <cell r="G182" t="str">
            <v>СПб ГБУ ДО СШОР "ШВСМ по велоспорту и триатлону"(Локосфинкс"</v>
          </cell>
          <cell r="H182">
            <v>1</v>
          </cell>
          <cell r="J182">
            <v>1</v>
          </cell>
          <cell r="L182">
            <v>1</v>
          </cell>
          <cell r="M182">
            <v>1</v>
          </cell>
        </row>
        <row r="183">
          <cell r="A183">
            <v>179</v>
          </cell>
          <cell r="B183" t="str">
            <v>КЛИШОВ Николай</v>
          </cell>
          <cell r="C183">
            <v>10137306716</v>
          </cell>
          <cell r="D183">
            <v>39955</v>
          </cell>
          <cell r="E183" t="str">
            <v>КМС</v>
          </cell>
          <cell r="F183" t="str">
            <v>Санкт-Петербург</v>
          </cell>
          <cell r="G183" t="str">
            <v>СПБ ГБУ ДО СШОР "ШВСМ по велоспорту и триатлону"</v>
          </cell>
          <cell r="H183">
            <v>1</v>
          </cell>
          <cell r="J183">
            <v>1</v>
          </cell>
          <cell r="L183">
            <v>1</v>
          </cell>
          <cell r="M183">
            <v>1</v>
          </cell>
        </row>
        <row r="184">
          <cell r="A184">
            <v>180</v>
          </cell>
          <cell r="B184" t="str">
            <v>ЯЦИНА Артем</v>
          </cell>
          <cell r="C184">
            <v>10144862915</v>
          </cell>
          <cell r="D184">
            <v>40126</v>
          </cell>
          <cell r="E184" t="str">
            <v>КМС</v>
          </cell>
          <cell r="F184" t="str">
            <v>Санкт-Петербург</v>
          </cell>
          <cell r="G184" t="str">
            <v>СПБ ГБУ ДО СШОР "ШВСМ по велоспорту и триатлону"</v>
          </cell>
          <cell r="H184">
            <v>1</v>
          </cell>
          <cell r="J184">
            <v>1</v>
          </cell>
          <cell r="L184">
            <v>1</v>
          </cell>
          <cell r="M184">
            <v>1</v>
          </cell>
        </row>
        <row r="185">
          <cell r="A185">
            <v>181</v>
          </cell>
          <cell r="B185" t="str">
            <v>КЛЮЕВ Артем</v>
          </cell>
          <cell r="C185">
            <v>10141468319</v>
          </cell>
          <cell r="D185">
            <v>39917</v>
          </cell>
          <cell r="E185" t="str">
            <v>КМС</v>
          </cell>
          <cell r="F185" t="str">
            <v>Санкт-Петербург</v>
          </cell>
          <cell r="G185" t="str">
            <v>СПБ ГБУ ДО СШОР "ШВСМ по велоспорту и триатлону"</v>
          </cell>
          <cell r="H185">
            <v>1</v>
          </cell>
          <cell r="J185">
            <v>1</v>
          </cell>
          <cell r="L185">
            <v>1</v>
          </cell>
          <cell r="M185">
            <v>1</v>
          </cell>
        </row>
        <row r="186">
          <cell r="A186">
            <v>182</v>
          </cell>
          <cell r="B186" t="str">
            <v>КОНСТАНТИНОВ Феликс</v>
          </cell>
          <cell r="C186">
            <v>10132607771</v>
          </cell>
          <cell r="D186">
            <v>40255</v>
          </cell>
          <cell r="E186" t="str">
            <v>КМС</v>
          </cell>
          <cell r="F186" t="str">
            <v>Санкт-Петербург</v>
          </cell>
          <cell r="G186" t="str">
            <v>СПБ ГБУ ДО СШОР "ШВСМ по велоспорту и триатлону"</v>
          </cell>
          <cell r="H186">
            <v>1</v>
          </cell>
          <cell r="J186">
            <v>1</v>
          </cell>
          <cell r="L186">
            <v>1</v>
          </cell>
          <cell r="M186">
            <v>1</v>
          </cell>
        </row>
        <row r="187">
          <cell r="A187">
            <v>183</v>
          </cell>
          <cell r="B187" t="str">
            <v>СЫСОЕВ Игнат</v>
          </cell>
          <cell r="C187">
            <v>10148084224</v>
          </cell>
          <cell r="D187">
            <v>40289</v>
          </cell>
          <cell r="E187" t="str">
            <v>1 СР</v>
          </cell>
          <cell r="F187" t="str">
            <v>Санкт-Петербург</v>
          </cell>
          <cell r="G187" t="str">
            <v>СПБ ГБУ ДО СШОР "ШВСМ по велоспорту и триатлону"</v>
          </cell>
          <cell r="H187">
            <v>1</v>
          </cell>
          <cell r="J187">
            <v>1</v>
          </cell>
          <cell r="L187">
            <v>1</v>
          </cell>
          <cell r="M187">
            <v>1</v>
          </cell>
        </row>
        <row r="188">
          <cell r="A188">
            <v>184</v>
          </cell>
          <cell r="B188" t="str">
            <v>ПЕТУХОВ Максим</v>
          </cell>
          <cell r="C188">
            <v>10142293324</v>
          </cell>
          <cell r="D188">
            <v>40387</v>
          </cell>
          <cell r="E188" t="str">
            <v>КМС</v>
          </cell>
          <cell r="F188" t="str">
            <v>Санкт-Петербург</v>
          </cell>
          <cell r="G188" t="str">
            <v>СПБ ГБУ ДО СШОР "ШВСМ по велоспорту и триатлону"</v>
          </cell>
          <cell r="H188">
            <v>1</v>
          </cell>
          <cell r="J188">
            <v>1</v>
          </cell>
          <cell r="L188">
            <v>1</v>
          </cell>
          <cell r="M188">
            <v>1</v>
          </cell>
        </row>
        <row r="189">
          <cell r="A189">
            <v>185</v>
          </cell>
          <cell r="B189" t="str">
            <v>СКОРНЯКОВ Борис</v>
          </cell>
          <cell r="C189">
            <v>10137272259</v>
          </cell>
          <cell r="D189">
            <v>39956</v>
          </cell>
          <cell r="E189" t="str">
            <v>КМС</v>
          </cell>
          <cell r="F189" t="str">
            <v>Санкт-Петербург</v>
          </cell>
          <cell r="G189" t="str">
            <v>СПБ ГБУ ДО СШОР "ШВСМ по велоспорту и триатлону"</v>
          </cell>
          <cell r="H189">
            <v>1</v>
          </cell>
          <cell r="J189">
            <v>1</v>
          </cell>
          <cell r="L189">
            <v>1</v>
          </cell>
          <cell r="M189">
            <v>1</v>
          </cell>
        </row>
        <row r="190">
          <cell r="A190">
            <v>186</v>
          </cell>
          <cell r="B190" t="str">
            <v>НОВОЛОДСКИЙ Дмитрий</v>
          </cell>
          <cell r="C190">
            <v>10156552627</v>
          </cell>
          <cell r="D190">
            <v>40691</v>
          </cell>
          <cell r="E190" t="str">
            <v>1 СР</v>
          </cell>
          <cell r="F190" t="str">
            <v>Санкт-Петербург</v>
          </cell>
          <cell r="G190" t="str">
            <v>СПб ГБУ ДО СШОР "ШВСМ по велоспорту и триатлону"(Локосфинкс"</v>
          </cell>
          <cell r="H190">
            <v>1</v>
          </cell>
          <cell r="J190">
            <v>1</v>
          </cell>
          <cell r="L190">
            <v>1</v>
          </cell>
          <cell r="M190">
            <v>1</v>
          </cell>
        </row>
        <row r="191">
          <cell r="A191">
            <v>187</v>
          </cell>
          <cell r="B191" t="str">
            <v>БАЗГАНОВ Кирилл</v>
          </cell>
          <cell r="C191">
            <v>10156554041</v>
          </cell>
          <cell r="D191">
            <v>40578</v>
          </cell>
          <cell r="E191" t="str">
            <v>1 СР</v>
          </cell>
          <cell r="F191" t="str">
            <v>Санкт-Петербург</v>
          </cell>
          <cell r="G191" t="str">
            <v>СПб ГБУ ДО СШОР "ШВСМ по велоспорту и триатлону"(Локосфинкс"</v>
          </cell>
          <cell r="H191">
            <v>1</v>
          </cell>
          <cell r="J191">
            <v>1</v>
          </cell>
          <cell r="L191">
            <v>1</v>
          </cell>
          <cell r="M191">
            <v>1</v>
          </cell>
        </row>
        <row r="192">
          <cell r="A192">
            <v>188</v>
          </cell>
          <cell r="B192" t="str">
            <v>ФОМЕНКО Тимофей</v>
          </cell>
          <cell r="C192">
            <v>10145860294</v>
          </cell>
          <cell r="D192">
            <v>40755</v>
          </cell>
          <cell r="E192" t="str">
            <v>1 СР</v>
          </cell>
          <cell r="F192" t="str">
            <v>Санкт-Петербург</v>
          </cell>
          <cell r="G192" t="str">
            <v>СПб ГБУ ДО СШОР "ШВСМ по велоспорту и триатлону"(Локосфинкс"</v>
          </cell>
          <cell r="H192">
            <v>1</v>
          </cell>
          <cell r="J192">
            <v>1</v>
          </cell>
          <cell r="L192">
            <v>1</v>
          </cell>
          <cell r="M192">
            <v>1</v>
          </cell>
        </row>
        <row r="193">
          <cell r="A193">
            <v>189</v>
          </cell>
          <cell r="B193" t="str">
            <v>МИХЕЕВ Арсений</v>
          </cell>
          <cell r="C193">
            <v>10156551718</v>
          </cell>
          <cell r="D193">
            <v>40578</v>
          </cell>
          <cell r="E193" t="str">
            <v>1 СР</v>
          </cell>
          <cell r="F193" t="str">
            <v>Санкт-Петербург</v>
          </cell>
          <cell r="G193" t="str">
            <v>СПб ГБУ ДО СШОР "ШВСМ по велоспорту и триатлону"(Локосфинкс"</v>
          </cell>
          <cell r="H193">
            <v>1</v>
          </cell>
          <cell r="J193">
            <v>1</v>
          </cell>
          <cell r="L193">
            <v>1</v>
          </cell>
          <cell r="M193">
            <v>1</v>
          </cell>
        </row>
        <row r="195">
          <cell r="A195">
            <v>190</v>
          </cell>
          <cell r="B195" t="str">
            <v>МАНАКОВ Виктор</v>
          </cell>
          <cell r="C195">
            <v>10006886576</v>
          </cell>
          <cell r="D195">
            <v>33764</v>
          </cell>
          <cell r="E195" t="str">
            <v>ЗМС</v>
          </cell>
          <cell r="F195" t="str">
            <v>Москва</v>
          </cell>
          <cell r="G195" t="str">
            <v>ГБУ ДО "МГФСО"</v>
          </cell>
          <cell r="L195">
            <v>1</v>
          </cell>
          <cell r="M195">
            <v>1</v>
          </cell>
        </row>
        <row r="196">
          <cell r="A196">
            <v>191</v>
          </cell>
          <cell r="B196" t="str">
            <v>ГОЛЯЕВА Валерия</v>
          </cell>
          <cell r="C196">
            <v>10036017494</v>
          </cell>
          <cell r="D196">
            <v>37057</v>
          </cell>
          <cell r="E196" t="str">
            <v>МС</v>
          </cell>
          <cell r="F196" t="str">
            <v>Москва</v>
          </cell>
          <cell r="G196" t="str">
            <v>ГБУ ДО "МГФСО"</v>
          </cell>
          <cell r="K196">
            <v>1</v>
          </cell>
          <cell r="L196">
            <v>1</v>
          </cell>
          <cell r="M196">
            <v>1</v>
          </cell>
        </row>
        <row r="206">
          <cell r="B206" t="str">
            <v>СПИРИН Вениамин</v>
          </cell>
          <cell r="C206">
            <v>10036031844</v>
          </cell>
          <cell r="D206">
            <v>36989</v>
          </cell>
          <cell r="E206" t="str">
            <v>МС</v>
          </cell>
          <cell r="F206" t="str">
            <v>Москва</v>
          </cell>
          <cell r="G206" t="str">
            <v>ГБПОУ "МССУОР №2" Москомспорта- Динамо</v>
          </cell>
        </row>
        <row r="207">
          <cell r="B207" t="str">
            <v>ГЛАДЫШЕВ Иван</v>
          </cell>
          <cell r="C207">
            <v>10036069533</v>
          </cell>
          <cell r="D207">
            <v>37116</v>
          </cell>
          <cell r="E207" t="str">
            <v>МСМК</v>
          </cell>
          <cell r="F207" t="str">
            <v>Москва</v>
          </cell>
          <cell r="G207" t="str">
            <v>ГБПОУ "МССУОР №2" Москомспорта- Динамо</v>
          </cell>
        </row>
        <row r="208">
          <cell r="B208" t="str">
            <v>ШАРАПОВ Александр</v>
          </cell>
          <cell r="C208">
            <v>10007897295</v>
          </cell>
          <cell r="D208">
            <v>34399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ВЕЛИЧКО Тимофей</v>
          </cell>
          <cell r="C209">
            <v>10075648361</v>
          </cell>
          <cell r="D209">
            <v>38346</v>
          </cell>
          <cell r="E209" t="str">
            <v>КМС</v>
          </cell>
          <cell r="F209" t="str">
            <v>Москва</v>
          </cell>
          <cell r="G209" t="str">
            <v>ГБПОУ "МССУОР №2" Москомспорта- Динамо</v>
          </cell>
        </row>
        <row r="210">
          <cell r="B210" t="str">
            <v>КУЛИКОВ Владислав</v>
          </cell>
          <cell r="C210">
            <v>10009194772</v>
          </cell>
          <cell r="D210">
            <v>35254</v>
          </cell>
          <cell r="E210" t="str">
            <v>КМС</v>
          </cell>
          <cell r="F210" t="str">
            <v>Москва</v>
          </cell>
          <cell r="G210" t="str">
            <v>ГБУ ДО "МГФСО"</v>
          </cell>
        </row>
        <row r="213">
          <cell r="B213" t="str">
            <v>ЧИСТИК Ярослав</v>
          </cell>
          <cell r="C213">
            <v>10005408742</v>
          </cell>
          <cell r="D213">
            <v>32573</v>
          </cell>
          <cell r="E213" t="str">
            <v>МСМК</v>
          </cell>
          <cell r="F213" t="str">
            <v>Москва</v>
          </cell>
          <cell r="G213" t="str">
            <v>ГБУ ДО "МГФСО"-Динамо</v>
          </cell>
        </row>
        <row r="214">
          <cell r="B214" t="str">
            <v>ШАКОТЬКО Александр</v>
          </cell>
          <cell r="C214">
            <v>10015266568</v>
          </cell>
          <cell r="D214">
            <v>36288</v>
          </cell>
          <cell r="E214" t="str">
            <v>МС</v>
          </cell>
          <cell r="F214" t="str">
            <v>Москва</v>
          </cell>
          <cell r="G214" t="str">
            <v>ГБУ ДО "МГФСО"</v>
          </cell>
        </row>
        <row r="215">
          <cell r="B215" t="str">
            <v>КОРОЛЬКОВ Павел</v>
          </cell>
          <cell r="C215">
            <v>10102210500</v>
          </cell>
          <cell r="D215">
            <v>39061</v>
          </cell>
          <cell r="E215" t="str">
            <v>КМС</v>
          </cell>
          <cell r="F215" t="str">
            <v>Москва</v>
          </cell>
          <cell r="G215" t="str">
            <v xml:space="preserve">ГБУ ДО "ФСО "Юность Москвы" </v>
          </cell>
        </row>
        <row r="216">
          <cell r="B216" t="str">
            <v>ЧЕРНЯВСКИЙ Игорь</v>
          </cell>
          <cell r="C216">
            <v>10082146957</v>
          </cell>
          <cell r="D216">
            <v>38445</v>
          </cell>
          <cell r="E216" t="str">
            <v>МС</v>
          </cell>
          <cell r="F216" t="str">
            <v>Москва</v>
          </cell>
          <cell r="G216" t="str">
            <v xml:space="preserve">ГБУ ДО "ФСО "Юность Москвы" </v>
          </cell>
          <cell r="N216">
            <v>1</v>
          </cell>
          <cell r="O216">
            <v>1</v>
          </cell>
        </row>
        <row r="217">
          <cell r="B217" t="str">
            <v>ГРИГОРЬЕВ Сократ</v>
          </cell>
          <cell r="C217">
            <v>10112680941</v>
          </cell>
          <cell r="D217">
            <v>39226</v>
          </cell>
          <cell r="F217" t="str">
            <v>Москва</v>
          </cell>
          <cell r="G217" t="str">
            <v xml:space="preserve">ГБУ ДО "ФСО "Юность Москвы" </v>
          </cell>
          <cell r="I217">
            <v>1</v>
          </cell>
          <cell r="N217">
            <v>1</v>
          </cell>
          <cell r="O217">
            <v>1</v>
          </cell>
        </row>
        <row r="218">
          <cell r="B218" t="str">
            <v>ШЕРСТЕНИКИН Алексей</v>
          </cell>
          <cell r="C218">
            <v>10036021740</v>
          </cell>
          <cell r="D218">
            <v>37340</v>
          </cell>
          <cell r="E218" t="str">
            <v>МС</v>
          </cell>
          <cell r="F218" t="str">
            <v>Москва</v>
          </cell>
          <cell r="G218" t="str">
            <v xml:space="preserve">ГБУ ДО "ФСО "Юность Москвы" </v>
          </cell>
        </row>
        <row r="219">
          <cell r="B219" t="str">
            <v>ШУКУРОВ Тимур</v>
          </cell>
          <cell r="C219">
            <v>10090182395</v>
          </cell>
          <cell r="D219">
            <v>38552</v>
          </cell>
          <cell r="E219" t="str">
            <v>МС</v>
          </cell>
          <cell r="F219" t="str">
            <v>Москва</v>
          </cell>
          <cell r="G219" t="str">
            <v xml:space="preserve">ГБУ ДО "ФСО "Юность Москвы" </v>
          </cell>
          <cell r="I219">
            <v>1</v>
          </cell>
          <cell r="N219">
            <v>1</v>
          </cell>
          <cell r="O219">
            <v>1</v>
          </cell>
        </row>
        <row r="220">
          <cell r="B220" t="str">
            <v>ЮДИН Никита</v>
          </cell>
          <cell r="C220">
            <v>10101332446</v>
          </cell>
          <cell r="D220">
            <v>38409</v>
          </cell>
          <cell r="E220" t="str">
            <v>КМС</v>
          </cell>
          <cell r="F220" t="str">
            <v>Москва</v>
          </cell>
          <cell r="G220" t="str">
            <v xml:space="preserve">ГБУ ДО "ФСО "Юность Москвы" </v>
          </cell>
        </row>
        <row r="221">
          <cell r="B221" t="str">
            <v>КИРИЛЬЦЕВ Никита</v>
          </cell>
          <cell r="C221">
            <v>10082333782</v>
          </cell>
          <cell r="D221">
            <v>38364</v>
          </cell>
          <cell r="E221" t="str">
            <v>МСМК</v>
          </cell>
          <cell r="F221" t="str">
            <v>Москва</v>
          </cell>
          <cell r="G221" t="str">
            <v xml:space="preserve">ГБУ ДО "ФСО "Юность Москвы" </v>
          </cell>
        </row>
        <row r="222">
          <cell r="B222" t="str">
            <v>ПОПОВ Александр</v>
          </cell>
          <cell r="C222">
            <v>10076770187</v>
          </cell>
          <cell r="D222">
            <v>37974</v>
          </cell>
          <cell r="E222" t="str">
            <v>МС</v>
          </cell>
          <cell r="F222" t="str">
            <v>Москва</v>
          </cell>
          <cell r="G222" t="str">
            <v xml:space="preserve">ГБУ ДО "ФСО "Юность Москвы" </v>
          </cell>
          <cell r="I222">
            <v>1</v>
          </cell>
          <cell r="N222">
            <v>1</v>
          </cell>
          <cell r="O222">
            <v>1</v>
          </cell>
        </row>
        <row r="223">
          <cell r="B223" t="str">
            <v>ШЕШЕНИН Андрей</v>
          </cell>
          <cell r="C223">
            <v>10090423683</v>
          </cell>
          <cell r="D223">
            <v>38945</v>
          </cell>
          <cell r="E223" t="str">
            <v>КМС</v>
          </cell>
          <cell r="F223" t="str">
            <v>Москва</v>
          </cell>
          <cell r="G223" t="str">
            <v xml:space="preserve">ГБУ ДО "ФСО "Юность Москвы" </v>
          </cell>
          <cell r="I223">
            <v>1</v>
          </cell>
          <cell r="N223">
            <v>1</v>
          </cell>
          <cell r="O223">
            <v>1</v>
          </cell>
        </row>
        <row r="224">
          <cell r="B224" t="str">
            <v>БОРТНИК Иван</v>
          </cell>
          <cell r="C224">
            <v>10113386213</v>
          </cell>
          <cell r="D224">
            <v>39330</v>
          </cell>
          <cell r="E224" t="str">
            <v>КМС</v>
          </cell>
          <cell r="F224" t="str">
            <v>Москва</v>
          </cell>
          <cell r="G224" t="str">
            <v>ГБУ ДО "МГФСО"</v>
          </cell>
          <cell r="L224">
            <v>1</v>
          </cell>
          <cell r="M224">
            <v>1</v>
          </cell>
        </row>
        <row r="225">
          <cell r="B225" t="str">
            <v>АБРАМЕНКОВ Илья</v>
          </cell>
          <cell r="C225">
            <v>10132957981</v>
          </cell>
          <cell r="D225">
            <v>39548</v>
          </cell>
          <cell r="F225" t="str">
            <v>Москва</v>
          </cell>
          <cell r="G225" t="str">
            <v>ГБУ ДО "МГФСО"</v>
          </cell>
          <cell r="L225">
            <v>1</v>
          </cell>
        </row>
        <row r="228">
          <cell r="B228" t="str">
            <v>ВОЙНОВА Анастасия</v>
          </cell>
          <cell r="C228">
            <v>10007498484</v>
          </cell>
          <cell r="D228">
            <v>34005</v>
          </cell>
          <cell r="E228" t="str">
            <v>ЗМС</v>
          </cell>
          <cell r="F228" t="str">
            <v>Москва</v>
          </cell>
          <cell r="G228" t="str">
            <v>ГБПОУ "МССУОР №2" Москомспорта- Динамо</v>
          </cell>
        </row>
        <row r="229">
          <cell r="B229" t="str">
            <v>БУЗИНА Елизавета</v>
          </cell>
          <cell r="C229">
            <v>10104021568</v>
          </cell>
          <cell r="D229">
            <v>38246</v>
          </cell>
          <cell r="E229" t="str">
            <v>МС</v>
          </cell>
          <cell r="F229" t="str">
            <v>Москва</v>
          </cell>
          <cell r="G229" t="str">
            <v>ГБПОУ "МССУОР №2" Москомспорта- Динамо</v>
          </cell>
        </row>
        <row r="230">
          <cell r="B230" t="str">
            <v>РОГОВАЯ Екатерина</v>
          </cell>
          <cell r="C230">
            <v>10050548094</v>
          </cell>
          <cell r="D230">
            <v>34979</v>
          </cell>
          <cell r="E230" t="str">
            <v>МСМК</v>
          </cell>
          <cell r="F230" t="str">
            <v>Москва</v>
          </cell>
          <cell r="G230" t="str">
            <v>ГБПОУ "МССУОР №2" Москомспорта- Динамо</v>
          </cell>
        </row>
        <row r="231">
          <cell r="B231" t="str">
            <v>ЗАИКА София</v>
          </cell>
          <cell r="C231">
            <v>10096881762</v>
          </cell>
          <cell r="D231">
            <v>38989</v>
          </cell>
          <cell r="E231" t="str">
            <v>КМС</v>
          </cell>
          <cell r="F231" t="str">
            <v>Москва</v>
          </cell>
          <cell r="G231" t="str">
            <v>ГБПОУ "МССУОР №2" Москомспорта- Динамо</v>
          </cell>
        </row>
        <row r="232">
          <cell r="B232" t="str">
            <v>ЗАХАРКИНА Валерия</v>
          </cell>
          <cell r="C232">
            <v>10036015070</v>
          </cell>
          <cell r="D232">
            <v>36912</v>
          </cell>
          <cell r="E232" t="str">
            <v>МС</v>
          </cell>
          <cell r="F232" t="str">
            <v>Москва</v>
          </cell>
          <cell r="G232" t="str">
            <v>ГБУ ДО "МГФСО"-ЦСКА</v>
          </cell>
        </row>
        <row r="233">
          <cell r="B233" t="str">
            <v>МАЛЬКОВА Татьяна</v>
          </cell>
          <cell r="C233">
            <v>10091170179</v>
          </cell>
          <cell r="D233">
            <v>38712</v>
          </cell>
          <cell r="E233" t="str">
            <v>МС</v>
          </cell>
          <cell r="F233" t="str">
            <v>Москва</v>
          </cell>
          <cell r="G233" t="str">
            <v>ГБУ ДО "МГФСО"</v>
          </cell>
        </row>
        <row r="234">
          <cell r="B234" t="str">
            <v>МУДРАЯ Евгения</v>
          </cell>
          <cell r="C234">
            <v>10004623244</v>
          </cell>
          <cell r="D234">
            <v>32164</v>
          </cell>
          <cell r="E234" t="str">
            <v>ЗМС</v>
          </cell>
          <cell r="F234" t="str">
            <v>Москва</v>
          </cell>
          <cell r="G234" t="str">
            <v>ГБУ ДО "МГФСО"</v>
          </cell>
        </row>
        <row r="235">
          <cell r="B235" t="str">
            <v>МУРЗИНА Ирина</v>
          </cell>
          <cell r="C235">
            <v>10036077112</v>
          </cell>
          <cell r="D235">
            <v>38092</v>
          </cell>
          <cell r="E235" t="str">
            <v>МС</v>
          </cell>
          <cell r="F235" t="str">
            <v>Москва</v>
          </cell>
          <cell r="G235" t="str">
            <v>ГБУ ДО "МГФСО"</v>
          </cell>
        </row>
        <row r="236">
          <cell r="B236" t="str">
            <v>СПИРИНА Дарья</v>
          </cell>
          <cell r="C236">
            <v>10015267578</v>
          </cell>
          <cell r="D236">
            <v>36846</v>
          </cell>
          <cell r="E236" t="str">
            <v>МС</v>
          </cell>
          <cell r="F236" t="str">
            <v>Москва</v>
          </cell>
          <cell r="G236" t="str">
            <v>ГБУ ДО "МГФСО"</v>
          </cell>
        </row>
        <row r="237">
          <cell r="B237" t="str">
            <v>АРТЕМОВА Вера</v>
          </cell>
          <cell r="C237">
            <v>10102050650</v>
          </cell>
          <cell r="D237">
            <v>38399</v>
          </cell>
          <cell r="E237" t="str">
            <v>МС</v>
          </cell>
          <cell r="F237" t="str">
            <v>Москва</v>
          </cell>
          <cell r="G237" t="str">
            <v xml:space="preserve">ГБУ ДО "ФСО "Юность Москвы" </v>
          </cell>
        </row>
        <row r="238">
          <cell r="B238" t="str">
            <v>БЛАГОДАРОВА Варвара</v>
          </cell>
          <cell r="C238">
            <v>10077949584</v>
          </cell>
          <cell r="D238">
            <v>37972</v>
          </cell>
          <cell r="E238" t="str">
            <v>МС</v>
          </cell>
          <cell r="F238" t="str">
            <v>Москва</v>
          </cell>
          <cell r="G238" t="str">
            <v xml:space="preserve">ГБУ ДО "ФСО "Юность Москвы" </v>
          </cell>
          <cell r="I238">
            <v>1</v>
          </cell>
          <cell r="N238">
            <v>1</v>
          </cell>
          <cell r="O238">
            <v>1</v>
          </cell>
        </row>
        <row r="239">
          <cell r="B239" t="str">
            <v>ФАРАФОНТОВА Елизавета</v>
          </cell>
          <cell r="C239">
            <v>10112709637</v>
          </cell>
          <cell r="D239">
            <v>39296</v>
          </cell>
          <cell r="E239" t="str">
            <v>КМС</v>
          </cell>
          <cell r="F239" t="str">
            <v>Москва</v>
          </cell>
          <cell r="G239" t="str">
            <v xml:space="preserve">ГБУ ДО "ФСО "Юность Москвы" </v>
          </cell>
          <cell r="I239">
            <v>1</v>
          </cell>
          <cell r="N239">
            <v>1</v>
          </cell>
          <cell r="O239">
            <v>1</v>
          </cell>
        </row>
        <row r="240">
          <cell r="B240" t="str">
            <v>БОГОМОЛОВА Елизавета</v>
          </cell>
          <cell r="C240">
            <v>10078794700</v>
          </cell>
          <cell r="D240">
            <v>37812</v>
          </cell>
          <cell r="E240" t="str">
            <v>МС</v>
          </cell>
          <cell r="F240" t="str">
            <v>Москва</v>
          </cell>
          <cell r="G240" t="str">
            <v xml:space="preserve">ГБУ ДО "ФСО "Юность Москвы" </v>
          </cell>
          <cell r="I240">
            <v>1</v>
          </cell>
          <cell r="N240">
            <v>1</v>
          </cell>
          <cell r="O240">
            <v>1</v>
          </cell>
        </row>
        <row r="241">
          <cell r="B241" t="str">
            <v>ЛЫСЕНКО Алина</v>
          </cell>
          <cell r="C241">
            <v>10090187550</v>
          </cell>
          <cell r="D241">
            <v>37758</v>
          </cell>
          <cell r="E241" t="str">
            <v>МСМК</v>
          </cell>
          <cell r="F241" t="str">
            <v>Москва</v>
          </cell>
          <cell r="G241" t="str">
            <v xml:space="preserve">ГБУ ДО "ФСО "Юность Москвы" </v>
          </cell>
        </row>
        <row r="242">
          <cell r="B242" t="str">
            <v>СМИРНОВА Анна</v>
          </cell>
          <cell r="C242">
            <v>10083844154</v>
          </cell>
          <cell r="D242">
            <v>39353</v>
          </cell>
          <cell r="E242" t="str">
            <v>КМС</v>
          </cell>
          <cell r="F242" t="str">
            <v>Москва</v>
          </cell>
          <cell r="G242" t="str">
            <v>ГБУ ДО "Московская академия велосипедного спорта"</v>
          </cell>
        </row>
        <row r="243">
          <cell r="B243" t="str">
            <v>БУРЛАКОВ Данила</v>
          </cell>
          <cell r="C243">
            <v>10034956154</v>
          </cell>
          <cell r="D243">
            <v>36828</v>
          </cell>
          <cell r="E243" t="str">
            <v>МСМК</v>
          </cell>
          <cell r="F243" t="str">
            <v>Москва,Удмуртская Республика</v>
          </cell>
          <cell r="G243" t="str">
            <v>ГБПОУ "МССУОР №2" Москомспорта- Динамо</v>
          </cell>
        </row>
        <row r="244">
          <cell r="B244" t="str">
            <v>БУРЛАКОВА Яна</v>
          </cell>
          <cell r="C244">
            <v>10034919778</v>
          </cell>
          <cell r="D244">
            <v>36739</v>
          </cell>
          <cell r="E244" t="str">
            <v>ЗМС</v>
          </cell>
          <cell r="F244" t="str">
            <v>Москва,Удмуртская Республика</v>
          </cell>
          <cell r="G244" t="str">
            <v>ГБПОУ "МССУОР №2" Москомспорта- Динамо</v>
          </cell>
        </row>
        <row r="245">
          <cell r="B245" t="str">
            <v>ВАХНИН Александр</v>
          </cell>
          <cell r="C245">
            <v>10124508776</v>
          </cell>
          <cell r="D245">
            <v>35087</v>
          </cell>
          <cell r="E245" t="str">
            <v>КМС</v>
          </cell>
          <cell r="F245" t="str">
            <v>Московская обл.</v>
          </cell>
          <cell r="G245" t="str">
            <v>ГБУ ДО МО "СШОР по велоспорту"</v>
          </cell>
        </row>
        <row r="246">
          <cell r="B246" t="str">
            <v>АБАСОВА Наталья</v>
          </cell>
          <cell r="C246">
            <v>10007740277</v>
          </cell>
          <cell r="D246">
            <v>34840</v>
          </cell>
          <cell r="E246" t="str">
            <v>МСМК</v>
          </cell>
          <cell r="F246" t="str">
            <v>Московская обл.</v>
          </cell>
          <cell r="G246" t="str">
            <v>ГБУ ДО МО "СШОР по велоспорту"</v>
          </cell>
        </row>
        <row r="247">
          <cell r="B247" t="str">
            <v>БАБАЕВА Полина</v>
          </cell>
          <cell r="C247">
            <v>10140973215</v>
          </cell>
          <cell r="D247">
            <v>33257</v>
          </cell>
          <cell r="E247" t="str">
            <v>КМС</v>
          </cell>
          <cell r="F247" t="str">
            <v>Московская обл.</v>
          </cell>
          <cell r="G247" t="str">
            <v>ГБУ ДО МО "СШОР по велоспорту"</v>
          </cell>
        </row>
        <row r="248">
          <cell r="B248" t="str">
            <v>КИКСИС Айнарс</v>
          </cell>
          <cell r="C248">
            <v>10001348482</v>
          </cell>
          <cell r="D248">
            <v>26339</v>
          </cell>
          <cell r="E248" t="str">
            <v>МСМК</v>
          </cell>
          <cell r="F248" t="str">
            <v>ОАЭ</v>
          </cell>
          <cell r="G248" t="str">
            <v>Evelo</v>
          </cell>
        </row>
        <row r="249">
          <cell r="B249" t="str">
            <v>СТАШ Мамыр</v>
          </cell>
          <cell r="C249">
            <v>10008705227</v>
          </cell>
          <cell r="D249">
            <v>34093</v>
          </cell>
          <cell r="E249" t="str">
            <v>МС</v>
          </cell>
          <cell r="F249" t="str">
            <v>Республика Адыгея</v>
          </cell>
          <cell r="G249" t="str">
            <v>ГБО ДО РА "СШОР по велосипедному спорту"</v>
          </cell>
        </row>
        <row r="250">
          <cell r="B250" t="str">
            <v>РОМАНОВ Роман</v>
          </cell>
          <cell r="C250">
            <v>10007891336</v>
          </cell>
          <cell r="D250">
            <v>34518</v>
          </cell>
          <cell r="E250" t="str">
            <v>МСМК</v>
          </cell>
          <cell r="F250" t="str">
            <v>Республика Беларусь</v>
          </cell>
          <cell r="G250" t="str">
            <v>РЦОП по велосипедному спорту и ледовым видам спорта (Беларусь)</v>
          </cell>
        </row>
        <row r="251">
          <cell r="B251" t="str">
            <v>ТИШКОВ Роман</v>
          </cell>
          <cell r="C251">
            <v>10009033209</v>
          </cell>
          <cell r="D251">
            <v>34670</v>
          </cell>
          <cell r="E251" t="str">
            <v>МСМК</v>
          </cell>
          <cell r="F251" t="str">
            <v>Республика Беларусь</v>
          </cell>
          <cell r="G251" t="str">
            <v>РЦОП по велосипедному спорту и ледовым видам спорта (Беларусь)</v>
          </cell>
        </row>
        <row r="252">
          <cell r="B252" t="str">
            <v>КАВРИГА Владислав</v>
          </cell>
          <cell r="D252">
            <v>38953</v>
          </cell>
          <cell r="F252" t="str">
            <v>Республика Беларусь</v>
          </cell>
          <cell r="G252" t="str">
            <v>РЦОП по велосипедному спорту и ледовым видам спорта (Беларусь)</v>
          </cell>
          <cell r="H252">
            <v>1</v>
          </cell>
          <cell r="K252">
            <v>1</v>
          </cell>
          <cell r="L252">
            <v>1</v>
          </cell>
          <cell r="M252">
            <v>1</v>
          </cell>
        </row>
        <row r="253">
          <cell r="B253" t="str">
            <v>ГРИНКЕВИЧ Марк</v>
          </cell>
          <cell r="D253">
            <v>36922</v>
          </cell>
          <cell r="F253" t="str">
            <v>Республика Беларусь</v>
          </cell>
          <cell r="G253" t="str">
            <v>РЦОП по велосипедному спорту и ледовым видам спорта (Беларусь)</v>
          </cell>
          <cell r="H253">
            <v>1</v>
          </cell>
          <cell r="K253">
            <v>1</v>
          </cell>
          <cell r="L253">
            <v>1</v>
          </cell>
          <cell r="M253">
            <v>1</v>
          </cell>
        </row>
        <row r="254">
          <cell r="B254" t="str">
            <v>КОНРАД Полина</v>
          </cell>
          <cell r="D254">
            <v>38657</v>
          </cell>
          <cell r="F254" t="str">
            <v>Республика Беларусь</v>
          </cell>
          <cell r="G254" t="str">
            <v>РЦОП по велосипедному спорту и ледовым видам спорта (Беларусь)</v>
          </cell>
          <cell r="H254">
            <v>1</v>
          </cell>
          <cell r="L254">
            <v>1</v>
          </cell>
          <cell r="M254">
            <v>1</v>
          </cell>
        </row>
        <row r="255">
          <cell r="B255" t="str">
            <v>ЧУЯНКОВА Ирина</v>
          </cell>
          <cell r="D255">
            <v>37761</v>
          </cell>
          <cell r="F255" t="str">
            <v>Республика Беларусь</v>
          </cell>
          <cell r="G255" t="str">
            <v>РЦОП по велосипедному спорту и ледовым видам спорта (Беларусь)</v>
          </cell>
          <cell r="H255">
            <v>1</v>
          </cell>
          <cell r="L255">
            <v>1</v>
          </cell>
          <cell r="M255">
            <v>1</v>
          </cell>
        </row>
        <row r="256">
          <cell r="B256" t="str">
            <v>ШИНКОРЕНКО Ксения</v>
          </cell>
          <cell r="D256">
            <v>38038</v>
          </cell>
          <cell r="F256" t="str">
            <v>Республика Беларусь</v>
          </cell>
          <cell r="G256" t="str">
            <v>РЦОП по велосипедному спорту и ледовым видам спорта (Беларусь)</v>
          </cell>
          <cell r="H256">
            <v>1</v>
          </cell>
          <cell r="L256">
            <v>1</v>
          </cell>
          <cell r="M256">
            <v>1</v>
          </cell>
        </row>
        <row r="257">
          <cell r="B257" t="str">
            <v>БИРЮК Каролина</v>
          </cell>
          <cell r="C257">
            <v>10010177809</v>
          </cell>
          <cell r="D257">
            <v>35906</v>
          </cell>
          <cell r="E257" t="str">
            <v>МСМК</v>
          </cell>
          <cell r="F257" t="str">
            <v>Республика Беларусь</v>
          </cell>
          <cell r="G257" t="str">
            <v>РЦОП по велосипедному спорту и ледовым видам спорта (Беларусь)</v>
          </cell>
        </row>
        <row r="258">
          <cell r="B258" t="str">
            <v>КИПТИКОВА Анастасия</v>
          </cell>
          <cell r="C258">
            <v>10015981944</v>
          </cell>
          <cell r="D258">
            <v>36382</v>
          </cell>
          <cell r="E258" t="str">
            <v>МСМК</v>
          </cell>
          <cell r="F258" t="str">
            <v>Республика Беларусь</v>
          </cell>
          <cell r="G258" t="str">
            <v>РЦОП по велосипедному спорту и ледовым видам спорта (Беларусь)</v>
          </cell>
        </row>
        <row r="259">
          <cell r="B259" t="str">
            <v>КОВАЛЕНКО Егор</v>
          </cell>
          <cell r="D259">
            <v>39224</v>
          </cell>
          <cell r="F259" t="str">
            <v>Республика Беларусь</v>
          </cell>
          <cell r="G259" t="str">
            <v>Минск</v>
          </cell>
          <cell r="J259">
            <v>1</v>
          </cell>
          <cell r="L259">
            <v>1</v>
          </cell>
          <cell r="M259">
            <v>1</v>
          </cell>
          <cell r="N259">
            <v>1</v>
          </cell>
        </row>
        <row r="260">
          <cell r="B260" t="str">
            <v>МИРОНОВ Даниил</v>
          </cell>
          <cell r="D260">
            <v>39246</v>
          </cell>
          <cell r="F260" t="str">
            <v>Республика Беларусь</v>
          </cell>
          <cell r="G260" t="str">
            <v>Минск</v>
          </cell>
          <cell r="J260">
            <v>1</v>
          </cell>
          <cell r="L260">
            <v>1</v>
          </cell>
          <cell r="M260">
            <v>1</v>
          </cell>
        </row>
        <row r="261">
          <cell r="B261" t="str">
            <v>ГОНЧАРОВА Александра</v>
          </cell>
          <cell r="C261">
            <v>10006462709</v>
          </cell>
          <cell r="D261">
            <v>33903</v>
          </cell>
          <cell r="E261" t="str">
            <v>МСМК</v>
          </cell>
          <cell r="F261" t="str">
            <v>Самарская обл.</v>
          </cell>
          <cell r="G261" t="str">
            <v>ГАУ ДО СО СШОР № 7</v>
          </cell>
        </row>
        <row r="262">
          <cell r="B262" t="str">
            <v>СВИЛОВСКИЙ Данил</v>
          </cell>
          <cell r="C262">
            <v>10125311957</v>
          </cell>
          <cell r="D262">
            <v>39525</v>
          </cell>
          <cell r="E262" t="str">
            <v>МС</v>
          </cell>
          <cell r="F262" t="str">
            <v>Санкт-Петербург</v>
          </cell>
          <cell r="G262" t="str">
            <v>СПБ ГБУ ДО СШОР "ШВСМ по велоспорту и триатлону"</v>
          </cell>
        </row>
        <row r="263">
          <cell r="B263" t="str">
            <v>ХАТУНЦЕВА Александра</v>
          </cell>
          <cell r="C263">
            <v>10130179943</v>
          </cell>
          <cell r="D263">
            <v>39478</v>
          </cell>
          <cell r="E263" t="str">
            <v>КМС</v>
          </cell>
          <cell r="F263" t="str">
            <v>Санкт-Петербург</v>
          </cell>
          <cell r="G263" t="str">
            <v>ГБОУ ШИ "Олимпийский резерв"</v>
          </cell>
        </row>
        <row r="264">
          <cell r="B264" t="str">
            <v>СОЛОДУХА Матвей</v>
          </cell>
          <cell r="C264">
            <v>10159549321</v>
          </cell>
          <cell r="D264">
            <v>40387</v>
          </cell>
          <cell r="E264" t="str">
            <v>1 СР</v>
          </cell>
          <cell r="F264" t="str">
            <v>Санкт-Петербург</v>
          </cell>
          <cell r="G264" t="str">
            <v>ГБОУ ШИ "Олимпийский резерв"</v>
          </cell>
        </row>
        <row r="265">
          <cell r="B265" t="str">
            <v>ПОЛЯКОВА Ульяна</v>
          </cell>
          <cell r="C265">
            <v>10142058807</v>
          </cell>
          <cell r="D265">
            <v>40331</v>
          </cell>
          <cell r="E265" t="str">
            <v>1 СР</v>
          </cell>
          <cell r="F265" t="str">
            <v>Санкт-Петербург</v>
          </cell>
          <cell r="G265" t="str">
            <v>ГБОУ ШИ "Олимпийский резерв"</v>
          </cell>
          <cell r="H265">
            <v>1</v>
          </cell>
          <cell r="L265">
            <v>1</v>
          </cell>
        </row>
        <row r="266">
          <cell r="B266" t="str">
            <v>НУРИЕВА Арина</v>
          </cell>
          <cell r="C266">
            <v>10143337284</v>
          </cell>
          <cell r="D266">
            <v>40444</v>
          </cell>
          <cell r="E266" t="str">
            <v>1 СР</v>
          </cell>
          <cell r="F266" t="str">
            <v>Санкт-Петербург</v>
          </cell>
          <cell r="G266" t="str">
            <v>ГБОУ ШИ "Олимпийский резерв"</v>
          </cell>
          <cell r="H266">
            <v>1</v>
          </cell>
          <cell r="L266">
            <v>1</v>
          </cell>
        </row>
        <row r="267">
          <cell r="B267" t="str">
            <v>МАДЬЯРОВА Диана</v>
          </cell>
          <cell r="C267">
            <v>10141842979</v>
          </cell>
          <cell r="D267">
            <v>40469</v>
          </cell>
          <cell r="E267" t="str">
            <v>1 СР</v>
          </cell>
          <cell r="F267" t="str">
            <v>Санкт-Петербург</v>
          </cell>
          <cell r="G267" t="str">
            <v>ГБОУ ШИ "Олимпийский резерв"</v>
          </cell>
        </row>
        <row r="268">
          <cell r="B268" t="str">
            <v>ГЛАДИЛИНА Милана</v>
          </cell>
          <cell r="C268">
            <v>10158708451</v>
          </cell>
          <cell r="D268">
            <v>40183</v>
          </cell>
          <cell r="E268" t="str">
            <v>1 СР</v>
          </cell>
          <cell r="F268" t="str">
            <v>Санкт-Петербург</v>
          </cell>
          <cell r="G268" t="str">
            <v>ГБОУ ШИ "Олимпийский резерв"</v>
          </cell>
          <cell r="H268">
            <v>1</v>
          </cell>
          <cell r="L268">
            <v>1</v>
          </cell>
        </row>
        <row r="269">
          <cell r="B269" t="str">
            <v>ЗАХАРОВА Анастасия</v>
          </cell>
          <cell r="C269">
            <v>10159357139</v>
          </cell>
          <cell r="D269">
            <v>40057</v>
          </cell>
          <cell r="E269" t="str">
            <v>1 СР</v>
          </cell>
          <cell r="F269" t="str">
            <v>Санкт-Петербург</v>
          </cell>
          <cell r="G269" t="str">
            <v>ГБОУ ШИ "Олимпийский резерв"</v>
          </cell>
          <cell r="H269">
            <v>1</v>
          </cell>
          <cell r="L269">
            <v>1</v>
          </cell>
        </row>
        <row r="270">
          <cell r="B270" t="str">
            <v>ТАРУСОВА Яна</v>
          </cell>
          <cell r="C270">
            <v>10156554647</v>
          </cell>
          <cell r="D270">
            <v>40046</v>
          </cell>
          <cell r="E270" t="str">
            <v>1 СР</v>
          </cell>
          <cell r="F270" t="str">
            <v>Санкт-Петербург</v>
          </cell>
          <cell r="G270" t="str">
            <v>ГБОУ ШИ "Олимпийский резерв"</v>
          </cell>
          <cell r="H270">
            <v>1</v>
          </cell>
          <cell r="L270">
            <v>1</v>
          </cell>
        </row>
        <row r="271">
          <cell r="B271" t="str">
            <v>ЗАЙЦЕВА Мария</v>
          </cell>
          <cell r="C271">
            <v>10126687741</v>
          </cell>
          <cell r="D271">
            <v>40008</v>
          </cell>
          <cell r="E271" t="str">
            <v>1 СР</v>
          </cell>
          <cell r="F271" t="str">
            <v>Санкт-Петербург</v>
          </cell>
          <cell r="G271" t="str">
            <v>ГБОУ ШИ "Олимпийский резерв"</v>
          </cell>
          <cell r="H271">
            <v>1</v>
          </cell>
          <cell r="L271">
            <v>1</v>
          </cell>
        </row>
        <row r="272">
          <cell r="B272" t="str">
            <v>НОВОЛОДСКИЙ Иван</v>
          </cell>
          <cell r="C272">
            <v>10036018811</v>
          </cell>
          <cell r="D272">
            <v>37411</v>
          </cell>
          <cell r="E272" t="str">
            <v>МСМК</v>
          </cell>
          <cell r="F272" t="str">
            <v>Санкт-Петербург</v>
          </cell>
          <cell r="G272" t="str">
            <v>СПБ ГБУ ДО СШОР "ШВСМ по велоспорту и триатлону"</v>
          </cell>
        </row>
        <row r="273">
          <cell r="B273" t="str">
            <v>СМИРНОВ Иван</v>
          </cell>
          <cell r="C273">
            <v>10090443689</v>
          </cell>
          <cell r="D273">
            <v>36174</v>
          </cell>
          <cell r="E273" t="str">
            <v>МСМК</v>
          </cell>
          <cell r="F273" t="str">
            <v>Санкт-Петербург</v>
          </cell>
          <cell r="G273" t="str">
            <v>СПБ ГБУ ДО СШОР "ШВСМ по велоспорту и триатлону"</v>
          </cell>
        </row>
        <row r="274">
          <cell r="B274" t="str">
            <v>ГНИДЕНКО Екатерина</v>
          </cell>
          <cell r="C274">
            <v>10006462305</v>
          </cell>
          <cell r="D274">
            <v>33949</v>
          </cell>
          <cell r="E274" t="str">
            <v>МСМК</v>
          </cell>
          <cell r="F274" t="str">
            <v>Санкт-Петербург</v>
          </cell>
          <cell r="G274" t="str">
            <v>ГБУ ДО СШОР им В.Коренькова</v>
          </cell>
        </row>
        <row r="286">
          <cell r="B286" t="str">
            <v>НАДРШИН Тимур</v>
          </cell>
          <cell r="C286">
            <v>10113217370</v>
          </cell>
          <cell r="D286">
            <v>39816</v>
          </cell>
          <cell r="E286" t="str">
            <v>КМС</v>
          </cell>
          <cell r="F286" t="str">
            <v>Санкт-Петербург</v>
          </cell>
          <cell r="G286" t="str">
            <v>СПБ ГБПОУ УОР № 1</v>
          </cell>
        </row>
        <row r="287">
          <cell r="B287" t="str">
            <v>СВИЛОВСКИЙ Денис</v>
          </cell>
          <cell r="C287">
            <v>10125311856</v>
          </cell>
          <cell r="D287">
            <v>39525</v>
          </cell>
          <cell r="E287" t="str">
            <v>МС</v>
          </cell>
          <cell r="F287" t="str">
            <v>Санкт-Петербург</v>
          </cell>
          <cell r="G287" t="str">
            <v>СПб ГБУ ДО СШОР "ШВСМ по велоспорту и триатлону"(Локосфинкс"</v>
          </cell>
        </row>
        <row r="288">
          <cell r="B288" t="str">
            <v>БЛОХИН Кирилл</v>
          </cell>
          <cell r="C288">
            <v>10115493638</v>
          </cell>
          <cell r="D288">
            <v>39608</v>
          </cell>
          <cell r="E288" t="str">
            <v>КМС</v>
          </cell>
          <cell r="F288" t="str">
            <v>Санкт-Петербург</v>
          </cell>
          <cell r="G288" t="str">
            <v>СПб ГБУ ДО СШОР "ШВСМ по велоспорту и триатлону"(Локосфинкс"</v>
          </cell>
        </row>
        <row r="289">
          <cell r="B289" t="str">
            <v>ЛОСЕВА Анфиса</v>
          </cell>
          <cell r="C289">
            <v>10132012435</v>
          </cell>
          <cell r="D289">
            <v>39524</v>
          </cell>
          <cell r="E289" t="str">
            <v>КМС</v>
          </cell>
          <cell r="F289" t="str">
            <v>Санкт-Петербург</v>
          </cell>
          <cell r="G289" t="str">
            <v>ГОШИОР</v>
          </cell>
        </row>
        <row r="290">
          <cell r="B290" t="str">
            <v>РУЛЕВА Анастасия</v>
          </cell>
          <cell r="C290">
            <v>10144647390</v>
          </cell>
          <cell r="D290">
            <v>39954</v>
          </cell>
          <cell r="E290" t="str">
            <v>1 СР</v>
          </cell>
          <cell r="F290" t="str">
            <v>Санкт-Петербург</v>
          </cell>
          <cell r="G290" t="str">
            <v>ГБОУ ШИ "Олимпийский резерв"</v>
          </cell>
        </row>
        <row r="291">
          <cell r="B291" t="str">
            <v>КОЗЫРЬ Александр</v>
          </cell>
          <cell r="D291">
            <v>40311</v>
          </cell>
          <cell r="F291" t="str">
            <v>Санкт-Петербург</v>
          </cell>
          <cell r="G291" t="str">
            <v>СПб ГБУ ДО СШОР "ШВСМ по велоспорту и триатлону"</v>
          </cell>
        </row>
        <row r="292">
          <cell r="B292" t="str">
            <v>ЯРМОЛЮК Александр</v>
          </cell>
          <cell r="D292">
            <v>40279</v>
          </cell>
          <cell r="F292" t="str">
            <v>Санкт-Петербург</v>
          </cell>
          <cell r="G292" t="str">
            <v>СПб ГБУ ДО СШОР "ШВСМ по велоспорту и триатлону"</v>
          </cell>
        </row>
        <row r="293">
          <cell r="B293" t="str">
            <v>ДВОЙНИКОВ Вадим</v>
          </cell>
          <cell r="D293">
            <v>40252</v>
          </cell>
          <cell r="F293" t="str">
            <v>Санкт-Петербург</v>
          </cell>
          <cell r="G293" t="str">
            <v>СПб ГБУ ДО СШОР "ШВСМ по велоспорту и триатлону"</v>
          </cell>
        </row>
        <row r="294">
          <cell r="B294" t="str">
            <v>ШЕВЦОВ Максим</v>
          </cell>
          <cell r="D294">
            <v>40439</v>
          </cell>
          <cell r="F294" t="str">
            <v>Санкт-Петербург</v>
          </cell>
          <cell r="G294" t="str">
            <v>СПб ГБУ ДО СШОР "ШВСМ по велоспорту и триатлону"</v>
          </cell>
        </row>
        <row r="295">
          <cell r="B295" t="str">
            <v>ПУХОВ Иван</v>
          </cell>
          <cell r="C295">
            <v>10155324565</v>
          </cell>
          <cell r="D295">
            <v>40206</v>
          </cell>
          <cell r="E295" t="str">
            <v>1 СР</v>
          </cell>
          <cell r="F295" t="str">
            <v>Санкт-Петербург</v>
          </cell>
          <cell r="G295" t="str">
            <v>ГБОУ ШИ "Олимпийский резерв"</v>
          </cell>
        </row>
        <row r="296">
          <cell r="B296" t="str">
            <v>ЛЕОНТЬЕВ Кирилл</v>
          </cell>
          <cell r="D296">
            <v>40332</v>
          </cell>
          <cell r="F296" t="str">
            <v>Санкт-Петербург</v>
          </cell>
          <cell r="G296" t="str">
            <v>СПб ГБУ ДО СШОР "ШВСМ по велоспорту и триатлону"</v>
          </cell>
        </row>
        <row r="297">
          <cell r="B297" t="str">
            <v>КУРАМШИНА Кристина</v>
          </cell>
          <cell r="D297">
            <v>40258</v>
          </cell>
          <cell r="F297" t="str">
            <v>Санкт-Петербург</v>
          </cell>
          <cell r="G297" t="str">
            <v>СПб ГБУ ДО СШОР "ШВСМ по велоспорту и триатлону"</v>
          </cell>
        </row>
        <row r="298">
          <cell r="B298" t="str">
            <v>РОСТОВЦЕВ Сергей</v>
          </cell>
          <cell r="C298">
            <v>10009737568</v>
          </cell>
          <cell r="D298">
            <v>35583</v>
          </cell>
          <cell r="E298" t="str">
            <v>МСМК</v>
          </cell>
          <cell r="F298" t="str">
            <v>Тульская обл.</v>
          </cell>
          <cell r="G298" t="str">
            <v>СШОР "Велосипедный спорт"-ГУ ТО ЦСП</v>
          </cell>
        </row>
        <row r="299">
          <cell r="B299" t="str">
            <v>ПОЧЕРНЯЕВ Николай</v>
          </cell>
          <cell r="C299">
            <v>10095011985</v>
          </cell>
          <cell r="D299">
            <v>38515</v>
          </cell>
          <cell r="E299" t="str">
            <v>КМС</v>
          </cell>
          <cell r="F299" t="str">
            <v>Тульская обл.</v>
          </cell>
          <cell r="G299" t="str">
            <v>СШОР "Велосипедный спорт"-ГУ ТО ЦСП</v>
          </cell>
        </row>
        <row r="300">
          <cell r="B300" t="str">
            <v>МАЙОРОВ Ждан</v>
          </cell>
          <cell r="C300">
            <v>10093990253</v>
          </cell>
          <cell r="D300">
            <v>38453</v>
          </cell>
          <cell r="E300" t="str">
            <v>МС</v>
          </cell>
          <cell r="F300" t="str">
            <v>Тульская обл.</v>
          </cell>
          <cell r="G300" t="str">
            <v>СШОР "Велосипедный спорт"-ГУ ТО ЦСП</v>
          </cell>
        </row>
        <row r="301">
          <cell r="B301" t="str">
            <v>НОВИКОВ Савва</v>
          </cell>
          <cell r="C301">
            <v>10014630008</v>
          </cell>
          <cell r="D301">
            <v>36368</v>
          </cell>
          <cell r="E301" t="str">
            <v>МС</v>
          </cell>
          <cell r="F301" t="str">
            <v>Тульская обл.</v>
          </cell>
          <cell r="G301" t="str">
            <v>СШОР "Велосипедный спорт"-ГУ ТО ЦСП</v>
          </cell>
        </row>
        <row r="302">
          <cell r="B302" t="str">
            <v>БОБРАКОВ Евгений</v>
          </cell>
          <cell r="C302">
            <v>10010654826</v>
          </cell>
          <cell r="D302">
            <v>35792</v>
          </cell>
          <cell r="E302" t="str">
            <v>МС</v>
          </cell>
          <cell r="F302" t="str">
            <v>Тульская обл.</v>
          </cell>
          <cell r="G302" t="str">
            <v>СШОР "Велосипедный спорт"-ГУ ТО ЦСП</v>
          </cell>
        </row>
        <row r="303">
          <cell r="B303" t="str">
            <v>ГОНЧАРОВА Ольга</v>
          </cell>
          <cell r="C303">
            <v>10009045434</v>
          </cell>
          <cell r="D303">
            <v>35659</v>
          </cell>
          <cell r="E303" t="str">
            <v>МС</v>
          </cell>
          <cell r="F303" t="str">
            <v>Тульская обл.</v>
          </cell>
          <cell r="G303" t="str">
            <v>"ОКСШОР"-ГУ ТО ЦСП</v>
          </cell>
        </row>
        <row r="304">
          <cell r="B304" t="str">
            <v>БЕССОНОВА София</v>
          </cell>
          <cell r="C304">
            <v>10090442679</v>
          </cell>
          <cell r="D304">
            <v>38772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ФРОЛОВА Наталья</v>
          </cell>
          <cell r="C305">
            <v>10009721505</v>
          </cell>
          <cell r="D305">
            <v>35616</v>
          </cell>
          <cell r="E305" t="str">
            <v>МС</v>
          </cell>
          <cell r="F305" t="str">
            <v>Тульская обл.,Воронежская обл.</v>
          </cell>
          <cell r="G305" t="str">
            <v>"ОКСШОР"-ГУ ТО ЦСП/Воронежская обл.</v>
          </cell>
        </row>
        <row r="308">
          <cell r="B308" t="str">
            <v>КУЗНЕЦОВ Руслан</v>
          </cell>
          <cell r="C308" t="str">
            <v>100 604 012 74</v>
          </cell>
          <cell r="D308">
            <v>38425</v>
          </cell>
          <cell r="E308" t="str">
            <v>МС</v>
          </cell>
          <cell r="F308" t="str">
            <v>Санкт-Петербург</v>
          </cell>
          <cell r="G308" t="str">
            <v>СПБ ГБУ ДО СШОР "ШВСМ по велоспорту и триатлону"</v>
          </cell>
        </row>
        <row r="309">
          <cell r="B309" t="str">
            <v>ГОНОВ Лев</v>
          </cell>
          <cell r="C309" t="str">
            <v>100 235 241 00</v>
          </cell>
          <cell r="D309">
            <v>36531</v>
          </cell>
          <cell r="E309" t="str">
            <v>МСМК</v>
          </cell>
          <cell r="F309" t="str">
            <v>Санкт-Петербург</v>
          </cell>
          <cell r="G309" t="str">
            <v>СПБ ГБУ ДО СШОР "ШВСМ по велоспорту и триатлону"</v>
          </cell>
        </row>
        <row r="310">
          <cell r="B310" t="str">
            <v>ЕРМОЛОВА Дарья</v>
          </cell>
          <cell r="D310">
            <v>38956</v>
          </cell>
          <cell r="E310" t="str">
            <v>КМС</v>
          </cell>
          <cell r="F310" t="str">
            <v>Тульская обл.</v>
          </cell>
          <cell r="G310" t="str">
            <v>СШОР "Велосипедный спорт"-ГУ ТО ЦСП</v>
          </cell>
        </row>
        <row r="311">
          <cell r="B311" t="str">
            <v>ПОПОВ Антон</v>
          </cell>
          <cell r="C311">
            <v>10015328509</v>
          </cell>
          <cell r="D311">
            <v>36190</v>
          </cell>
          <cell r="E311" t="str">
            <v>МС</v>
          </cell>
          <cell r="F311" t="str">
            <v>Воронежская обл.-Омская обл.</v>
          </cell>
          <cell r="G311" t="str">
            <v>ЦСКА - МБУ ДО СШОР № 8 - "СШОР "Академия велоспорта"</v>
          </cell>
        </row>
        <row r="312">
          <cell r="B312" t="str">
            <v>РАДУНЕНКО Анна</v>
          </cell>
          <cell r="C312">
            <v>10109564413</v>
          </cell>
          <cell r="D312">
            <v>39437</v>
          </cell>
          <cell r="E312" t="str">
            <v>КМС</v>
          </cell>
          <cell r="F312" t="str">
            <v>Иркутская обл.</v>
          </cell>
          <cell r="G312" t="str">
            <v>ОГКУ ДО СШОР "ОЛИМПИЕЦ" КЛУБ "БАЙКАЛ-ДВ",г. УСОЛЬЕ-СИБИРСКОЕ</v>
          </cell>
        </row>
        <row r="313">
          <cell r="B313" t="str">
            <v>САМОДЕЕНКО Дарья</v>
          </cell>
          <cell r="C313">
            <v>10132637275</v>
          </cell>
          <cell r="D313">
            <v>40070</v>
          </cell>
          <cell r="E313" t="str">
            <v>КМС</v>
          </cell>
          <cell r="F313" t="str">
            <v>Иркутская обл.</v>
          </cell>
          <cell r="G313" t="str">
            <v>ОГКУ ДО СШОР "ОЛИМПИЕЦ" КЛУБ "БАЙКАЛ-ДВ",г. УСОЛЬЕ-СИБИРСКОЕ</v>
          </cell>
        </row>
        <row r="314">
          <cell r="B314" t="str">
            <v>АЛЕКСЕЕНКО Сабрина</v>
          </cell>
          <cell r="C314">
            <v>10117776774</v>
          </cell>
          <cell r="D314">
            <v>39255</v>
          </cell>
          <cell r="E314" t="str">
            <v>КМС</v>
          </cell>
          <cell r="F314" t="str">
            <v>Иркутская обл.</v>
          </cell>
          <cell r="G314" t="str">
            <v>ОГКУ ДО СШОР "ОЛИМПИЕЦ" КЛУБ "БАЙКАЛ-ДВ",г. УСОЛЬЕ-СИБИРСКОЕ</v>
          </cell>
        </row>
        <row r="315">
          <cell r="B315" t="str">
            <v>ШИШКИНА Виктория</v>
          </cell>
          <cell r="C315">
            <v>10119123155</v>
          </cell>
          <cell r="D315">
            <v>39607</v>
          </cell>
          <cell r="E315" t="str">
            <v>КМС</v>
          </cell>
          <cell r="F315" t="str">
            <v>Иркутская обл.</v>
          </cell>
          <cell r="G315" t="str">
            <v>ОГКУ ДО СШОР "ОЛИМПИЕЦ" КЛУБ "БАЙКАЛ-ДВ",г. УСОЛЬЕ-СИБИРСКОЕ</v>
          </cell>
        </row>
        <row r="316">
          <cell r="B316" t="str">
            <v>ХАЛАИМОВА Ирина</v>
          </cell>
          <cell r="C316">
            <v>10140697672</v>
          </cell>
          <cell r="D316">
            <v>40036</v>
          </cell>
          <cell r="E316" t="str">
            <v>1 СР</v>
          </cell>
          <cell r="F316" t="str">
            <v>Иркутская обл.</v>
          </cell>
          <cell r="G316" t="str">
            <v>ОГКУ ДО СШОР "ОЛИМПИЕЦ" КЛУБ "БАЙКАЛ-ДВ",г. УСОЛЬЕ-СИБИРСКОЕ</v>
          </cell>
        </row>
        <row r="317">
          <cell r="B317" t="str">
            <v>БЕЛЬКОВА Яна</v>
          </cell>
          <cell r="C317">
            <v>10132607973</v>
          </cell>
          <cell r="D317">
            <v>40063</v>
          </cell>
          <cell r="E317" t="str">
            <v>КМС</v>
          </cell>
          <cell r="F317" t="str">
            <v>Иркутская обл.</v>
          </cell>
          <cell r="G317" t="str">
            <v>ОГКУ ДО СШОР "ОЛИМПИЕЦ" КЛУБ "БАЙКАЛ-ДВ",г. УСОЛЬЕ-СИБИРСКОЕ</v>
          </cell>
        </row>
        <row r="318">
          <cell r="B318" t="str">
            <v>ВАНТЕЕВА Екатерина</v>
          </cell>
          <cell r="C318">
            <v>10140729705</v>
          </cell>
          <cell r="D318">
            <v>39832</v>
          </cell>
          <cell r="E318" t="str">
            <v>КМС</v>
          </cell>
          <cell r="F318" t="str">
            <v>Иркутская обл.</v>
          </cell>
          <cell r="G318" t="str">
            <v>ОГКУ ДО СШОР "ОЛИМПИЕЦ" КЛУБ "БАЙКАЛ-ДВ",г. УСОЛЬЕ-СИБИРСКОЕ</v>
          </cell>
        </row>
        <row r="319">
          <cell r="B319" t="str">
            <v>ХОМЯКОВ Артемий</v>
          </cell>
          <cell r="C319">
            <v>10053914604</v>
          </cell>
          <cell r="D319">
            <v>37947</v>
          </cell>
          <cell r="E319" t="str">
            <v>МС</v>
          </cell>
          <cell r="F319" t="str">
            <v>Москва</v>
          </cell>
          <cell r="G319" t="str">
            <v>ГБПОУ "МССУОР №2" Москомспорта- Динамо</v>
          </cell>
        </row>
        <row r="320">
          <cell r="B320" t="str">
            <v>ХЛУПОВ Дмитрий</v>
          </cell>
          <cell r="C320">
            <v>10097338167</v>
          </cell>
          <cell r="D320">
            <v>38553</v>
          </cell>
          <cell r="E320" t="str">
            <v>МС</v>
          </cell>
          <cell r="F320" t="str">
            <v>Москва</v>
          </cell>
          <cell r="G320" t="str">
            <v>ГБПОУ "МССУОР №2" Москомспорта- Динамо</v>
          </cell>
        </row>
        <row r="321">
          <cell r="B321" t="str">
            <v>СЕРГЕЕВ Георгий</v>
          </cell>
          <cell r="C321">
            <v>10102489978</v>
          </cell>
          <cell r="D321">
            <v>38595</v>
          </cell>
          <cell r="E321" t="str">
            <v>МС</v>
          </cell>
          <cell r="F321" t="str">
            <v>Москва</v>
          </cell>
          <cell r="G321" t="str">
            <v>ГБПОУ "МССУОР №2" Москомспорта- Динамо</v>
          </cell>
        </row>
        <row r="322">
          <cell r="B322" t="str">
            <v>РОМАНОВ Андрей</v>
          </cell>
          <cell r="C322">
            <v>10077957971</v>
          </cell>
          <cell r="D322">
            <v>38460</v>
          </cell>
          <cell r="E322" t="str">
            <v>МС</v>
          </cell>
          <cell r="F322" t="str">
            <v>Москва</v>
          </cell>
          <cell r="G322" t="str">
            <v xml:space="preserve">ГБУ ДО "ФСО "Юность Москвы" </v>
          </cell>
        </row>
        <row r="323">
          <cell r="B323" t="str">
            <v>БЕДРЕТДИНОВ Фарид</v>
          </cell>
          <cell r="C323">
            <v>10112339623</v>
          </cell>
          <cell r="D323">
            <v>38707</v>
          </cell>
          <cell r="E323" t="str">
            <v>КМС</v>
          </cell>
          <cell r="F323" t="str">
            <v>Москва</v>
          </cell>
          <cell r="G323" t="str">
            <v>ГБУ ДО "МГФСО"</v>
          </cell>
        </row>
        <row r="324">
          <cell r="B324" t="str">
            <v>ВОДОПЬЯНОВ Александр</v>
          </cell>
          <cell r="C324">
            <v>10101780565</v>
          </cell>
          <cell r="D324">
            <v>38579</v>
          </cell>
          <cell r="E324" t="str">
            <v>КМС</v>
          </cell>
          <cell r="F324" t="str">
            <v>Москва</v>
          </cell>
          <cell r="G324" t="str">
            <v>ГБУ ДО "МГФСО"</v>
          </cell>
        </row>
        <row r="325">
          <cell r="B325" t="str">
            <v>БРЫЗГАЛОВ Даниил</v>
          </cell>
          <cell r="C325">
            <v>10114989945</v>
          </cell>
          <cell r="D325">
            <v>38436</v>
          </cell>
          <cell r="E325" t="str">
            <v>КМС</v>
          </cell>
          <cell r="F325" t="str">
            <v>Москва</v>
          </cell>
          <cell r="G325" t="str">
            <v>ГБУ ДО "Московская академия велосипедного спорта"</v>
          </cell>
        </row>
        <row r="327">
          <cell r="B327" t="str">
            <v>РЫБИНА Светлана</v>
          </cell>
          <cell r="C327">
            <v>10096561157</v>
          </cell>
          <cell r="D327">
            <v>38946</v>
          </cell>
          <cell r="E327" t="str">
            <v>КМС</v>
          </cell>
          <cell r="F327" t="str">
            <v>Москва</v>
          </cell>
          <cell r="G327" t="str">
            <v>ГБУ ДО "МГФСО"</v>
          </cell>
        </row>
        <row r="328">
          <cell r="B328" t="str">
            <v>ТОЛСТИКОВА Екатерина</v>
          </cell>
          <cell r="C328">
            <v>10120565122</v>
          </cell>
          <cell r="D328">
            <v>38778</v>
          </cell>
          <cell r="E328" t="str">
            <v>КМС</v>
          </cell>
          <cell r="F328" t="str">
            <v>Москва</v>
          </cell>
          <cell r="G328" t="str">
            <v>ГБУ ДО "МГФСО"</v>
          </cell>
        </row>
        <row r="329">
          <cell r="B329" t="str">
            <v>ЩЁКОТОВА Анастасия</v>
          </cell>
          <cell r="C329">
            <v>10107167806</v>
          </cell>
          <cell r="D329">
            <v>38784</v>
          </cell>
          <cell r="E329" t="str">
            <v>КМС</v>
          </cell>
          <cell r="F329" t="str">
            <v>Москва</v>
          </cell>
          <cell r="G329" t="str">
            <v>ГБУ ДО "МГФСО"</v>
          </cell>
        </row>
        <row r="330">
          <cell r="B330" t="str">
            <v>СОЛОЗОБОВА Вероника</v>
          </cell>
          <cell r="C330">
            <v>10131543502</v>
          </cell>
          <cell r="D330">
            <v>39647</v>
          </cell>
          <cell r="E330" t="str">
            <v>КМС</v>
          </cell>
          <cell r="F330" t="str">
            <v>Москва</v>
          </cell>
          <cell r="G330" t="str">
            <v>ГБПОУ "МССУОР №2" Москомспорта- Динамо</v>
          </cell>
        </row>
        <row r="331">
          <cell r="B331" t="str">
            <v>БОРТНИКОВ Георгий</v>
          </cell>
          <cell r="C331">
            <v>10100513000</v>
          </cell>
          <cell r="D331">
            <v>38944</v>
          </cell>
          <cell r="E331" t="str">
            <v>КМС</v>
          </cell>
          <cell r="F331" t="str">
            <v>Москва</v>
          </cell>
          <cell r="G331" t="str">
            <v>ГБПОУ "МССУОР №2" Москомспорта- Динамо</v>
          </cell>
        </row>
        <row r="332">
          <cell r="B332" t="str">
            <v>ТЛЮСТАНГЕЛОВ Даниил</v>
          </cell>
          <cell r="C332">
            <v>10092384194</v>
          </cell>
          <cell r="D332">
            <v>38721</v>
          </cell>
          <cell r="E332" t="str">
            <v>КМС</v>
          </cell>
          <cell r="F332" t="str">
            <v>Москва</v>
          </cell>
          <cell r="G332" t="str">
            <v>ГБПОУ "МССУОР №2" Москомспорта- Динамо</v>
          </cell>
        </row>
        <row r="333">
          <cell r="B333" t="str">
            <v>АВЕРИН Алексей</v>
          </cell>
          <cell r="C333">
            <v>10113498771</v>
          </cell>
          <cell r="D333">
            <v>38795</v>
          </cell>
          <cell r="E333" t="str">
            <v>КМС</v>
          </cell>
          <cell r="F333" t="str">
            <v>Москва</v>
          </cell>
          <cell r="G333" t="str">
            <v>ГБУ ДО "МГФСО"</v>
          </cell>
        </row>
        <row r="334">
          <cell r="B334" t="str">
            <v>СУЛТАНОВ Матвей</v>
          </cell>
          <cell r="C334">
            <v>10104125642</v>
          </cell>
          <cell r="D334">
            <v>39175</v>
          </cell>
          <cell r="E334" t="str">
            <v>КМС</v>
          </cell>
          <cell r="F334" t="str">
            <v>Москва</v>
          </cell>
          <cell r="G334" t="str">
            <v>ГБУ ДО "МГФСО"</v>
          </cell>
        </row>
        <row r="335">
          <cell r="B335" t="str">
            <v>КИРИЛЬЦЕВ Тимур</v>
          </cell>
          <cell r="C335">
            <v>10090059834</v>
          </cell>
          <cell r="D335">
            <v>39363</v>
          </cell>
          <cell r="E335" t="str">
            <v>КМС</v>
          </cell>
          <cell r="F335" t="str">
            <v>Москва</v>
          </cell>
          <cell r="G335" t="str">
            <v xml:space="preserve">ГБУ ДО "ФСО "Юность Москвы" </v>
          </cell>
        </row>
        <row r="336">
          <cell r="B336" t="str">
            <v xml:space="preserve">МАЛЕРВЕЙН Любовь </v>
          </cell>
          <cell r="C336">
            <v>10036085600</v>
          </cell>
          <cell r="D336">
            <v>37543</v>
          </cell>
          <cell r="E336" t="str">
            <v>МС</v>
          </cell>
          <cell r="F336" t="str">
            <v>Новосибирская обл.</v>
          </cell>
          <cell r="G336" t="str">
            <v>НЦВСМ</v>
          </cell>
        </row>
        <row r="337">
          <cell r="B337" t="str">
            <v>БЕЛИКОВ Никита</v>
          </cell>
          <cell r="C337">
            <v>10100958893</v>
          </cell>
          <cell r="D337">
            <v>38488</v>
          </cell>
          <cell r="E337" t="str">
            <v>МС</v>
          </cell>
          <cell r="F337" t="str">
            <v>Орловская обл.</v>
          </cell>
          <cell r="G337" t="str">
            <v>СГУОР</v>
          </cell>
        </row>
        <row r="338">
          <cell r="B338" t="str">
            <v>КИРЖАЙКИН Никита</v>
          </cell>
          <cell r="C338">
            <v>10010085960</v>
          </cell>
          <cell r="D338">
            <v>34246</v>
          </cell>
          <cell r="E338" t="str">
            <v>МС</v>
          </cell>
          <cell r="F338" t="str">
            <v>Респ. Крым - Омская обл.</v>
          </cell>
          <cell r="G338" t="str">
            <v xml:space="preserve"> ГБУ РК "ЦСП СК РК"- ГБУ ДО РК "СШОР по велоспорту "Крым" - "СШОР "Академия велоспорта" </v>
          </cell>
        </row>
        <row r="339">
          <cell r="B339" t="str">
            <v xml:space="preserve">СОРОКОЛАТОВА Софья </v>
          </cell>
          <cell r="C339">
            <v>10096881863</v>
          </cell>
          <cell r="D339">
            <v>38931</v>
          </cell>
          <cell r="E339" t="str">
            <v>КМС</v>
          </cell>
          <cell r="F339" t="str">
            <v>Респ. Крым-Иркутская обл.</v>
          </cell>
          <cell r="G339" t="str">
            <v>ГБУ ДО РК "СШОР по велоспорту "Крым"-Иркутская обл.</v>
          </cell>
        </row>
        <row r="340">
          <cell r="B340" t="str">
            <v>ЕВТУШЕНКО Александр</v>
          </cell>
          <cell r="C340">
            <v>10008705025</v>
          </cell>
          <cell r="D340">
            <v>34150</v>
          </cell>
          <cell r="E340" t="str">
            <v>МСМК</v>
          </cell>
          <cell r="F340" t="str">
            <v>Респ.Адыгея-Орловская обл.</v>
          </cell>
          <cell r="G340" t="str">
            <v>Республика Адыгея,ОО "ОРФВС"</v>
          </cell>
        </row>
        <row r="341">
          <cell r="B341" t="str">
            <v>КАЗАНЦЕВ Александр</v>
          </cell>
          <cell r="C341">
            <v>10036101461</v>
          </cell>
          <cell r="D341">
            <v>37930</v>
          </cell>
          <cell r="E341" t="str">
            <v>МС</v>
          </cell>
          <cell r="F341" t="str">
            <v>Респ.Удмуртия</v>
          </cell>
          <cell r="G341" t="str">
            <v>МБУ ДО СШОР "Сарапул"</v>
          </cell>
        </row>
        <row r="342">
          <cell r="B342" t="str">
            <v>КОНОВАЛОВА Александра</v>
          </cell>
          <cell r="C342">
            <v>10077686068</v>
          </cell>
          <cell r="D342">
            <v>36960</v>
          </cell>
          <cell r="E342" t="str">
            <v>МС</v>
          </cell>
          <cell r="F342" t="str">
            <v>Респ.Удмуртия</v>
          </cell>
          <cell r="G342" t="str">
            <v>БУ ДО УР ССШОР по велоспорту-ФГБУ ПОО "СГУОР"</v>
          </cell>
        </row>
        <row r="343">
          <cell r="B343" t="str">
            <v>КОРЛЯКОВА Евдокия</v>
          </cell>
          <cell r="C343">
            <v>10077689001</v>
          </cell>
          <cell r="D343">
            <v>38574</v>
          </cell>
          <cell r="E343" t="str">
            <v>КМС</v>
          </cell>
          <cell r="F343" t="str">
            <v>Респ.Удмуртия</v>
          </cell>
          <cell r="G343" t="str">
            <v>БУ ДО УР ССШОР по велоспорту-ФГБУ ПОО "СГУОР"</v>
          </cell>
        </row>
        <row r="344">
          <cell r="B344" t="str">
            <v>ЧЕКУНОВА Анастасия</v>
          </cell>
          <cell r="C344">
            <v>10036035076</v>
          </cell>
          <cell r="D344">
            <v>37175</v>
          </cell>
          <cell r="E344" t="str">
            <v>КМС</v>
          </cell>
          <cell r="F344" t="str">
            <v>Респ.Удмуртия</v>
          </cell>
          <cell r="G344" t="str">
            <v>МБУ ДО СШОР "Сарапул"</v>
          </cell>
        </row>
        <row r="345">
          <cell r="B345" t="str">
            <v>КУЗЬМИН Кирилл</v>
          </cell>
          <cell r="C345">
            <v>10093068450</v>
          </cell>
          <cell r="D345">
            <v>38798</v>
          </cell>
          <cell r="E345" t="str">
            <v>КМС</v>
          </cell>
          <cell r="F345" t="str">
            <v>Респ.Удмуртия</v>
          </cell>
          <cell r="G345" t="str">
            <v>БУ ДО УР ССШОР по велоспорту</v>
          </cell>
        </row>
        <row r="346">
          <cell r="B346" t="str">
            <v>САМСОНОВА Анастасия</v>
          </cell>
          <cell r="C346">
            <v>10079777026</v>
          </cell>
          <cell r="D346">
            <v>38050</v>
          </cell>
          <cell r="E346" t="str">
            <v>МС</v>
          </cell>
          <cell r="F346" t="str">
            <v>Санкт-Петербург</v>
          </cell>
          <cell r="G346" t="str">
            <v>ГБУ ДО СШОР Петродворцового района СПБ</v>
          </cell>
        </row>
        <row r="347">
          <cell r="B347" t="str">
            <v>МУЧКАЕВА Людмила</v>
          </cell>
          <cell r="C347">
            <v>10088344146</v>
          </cell>
          <cell r="D347">
            <v>38624</v>
          </cell>
          <cell r="E347" t="str">
            <v>МС</v>
          </cell>
          <cell r="F347" t="str">
            <v>Санкт-Петербург</v>
          </cell>
          <cell r="G347" t="str">
            <v>ГБУ ДО СШОР Петродворцового района СПБ</v>
          </cell>
        </row>
        <row r="348">
          <cell r="B348" t="str">
            <v>ЖУРАВЛЕВА Екатерина</v>
          </cell>
          <cell r="C348">
            <v>10111016480</v>
          </cell>
          <cell r="D348">
            <v>38870</v>
          </cell>
          <cell r="E348" t="str">
            <v>КМС</v>
          </cell>
          <cell r="F348" t="str">
            <v>Санкт-Петербург</v>
          </cell>
          <cell r="G348" t="str">
            <v>ГБОУШИ "Олимпийский резерв"</v>
          </cell>
        </row>
        <row r="349">
          <cell r="B349" t="str">
            <v>ДАВЫДОВСКАЯ Ольга</v>
          </cell>
          <cell r="C349">
            <v>10111019330</v>
          </cell>
          <cell r="D349">
            <v>38979</v>
          </cell>
          <cell r="E349" t="str">
            <v>КМС</v>
          </cell>
          <cell r="F349" t="str">
            <v>Санкт-Петербург</v>
          </cell>
          <cell r="G349" t="str">
            <v>ГБОУШИ "Олимпийский резерв"</v>
          </cell>
        </row>
        <row r="350">
          <cell r="B350" t="str">
            <v>КАСИМОВА Виолетта</v>
          </cell>
          <cell r="C350">
            <v>10105526785</v>
          </cell>
          <cell r="D350">
            <v>39379</v>
          </cell>
          <cell r="E350" t="str">
            <v>КМС</v>
          </cell>
          <cell r="F350" t="str">
            <v>Санкт-Петербург</v>
          </cell>
          <cell r="G350" t="str">
            <v>ГБОУШИ "Олимпийский резерв"</v>
          </cell>
        </row>
        <row r="352">
          <cell r="B352" t="str">
            <v>ОСИПОВА Виктория</v>
          </cell>
          <cell r="C352">
            <v>10117352200</v>
          </cell>
          <cell r="D352">
            <v>39275</v>
          </cell>
          <cell r="E352" t="str">
            <v>КМС</v>
          </cell>
          <cell r="F352" t="str">
            <v>Санкт-Петербург</v>
          </cell>
          <cell r="G352" t="str">
            <v>ГБОУШИ "Олимпийский резерв"</v>
          </cell>
        </row>
        <row r="353">
          <cell r="B353" t="str">
            <v>ЖЕЛОНКИНА Софья</v>
          </cell>
          <cell r="C353">
            <v>10111058920</v>
          </cell>
          <cell r="D353">
            <v>38947</v>
          </cell>
          <cell r="E353" t="str">
            <v>КМС</v>
          </cell>
          <cell r="F353" t="str">
            <v>Санкт-Петербург</v>
          </cell>
          <cell r="G353" t="str">
            <v>ГБОУШИ "Олимпийский резерв"</v>
          </cell>
        </row>
        <row r="354">
          <cell r="B354" t="str">
            <v>БОГДАНОВА Алена</v>
          </cell>
          <cell r="C354">
            <v>10093069258</v>
          </cell>
          <cell r="D354">
            <v>38836</v>
          </cell>
          <cell r="E354" t="str">
            <v>КМС</v>
          </cell>
          <cell r="F354" t="str">
            <v>Санкт-Петербург</v>
          </cell>
          <cell r="G354" t="str">
            <v>ГБУ ДО СШОР Петродворцового района СПБ</v>
          </cell>
        </row>
        <row r="356">
          <cell r="B356" t="str">
            <v>ЦВЕТКОВ Артем</v>
          </cell>
          <cell r="C356">
            <v>10119497011</v>
          </cell>
          <cell r="D356">
            <v>39295</v>
          </cell>
          <cell r="E356" t="str">
            <v>КМС</v>
          </cell>
          <cell r="F356" t="str">
            <v>Санкт-Петербург</v>
          </cell>
          <cell r="G356" t="str">
            <v>СПБ ГБПОУ УОР № 1</v>
          </cell>
        </row>
        <row r="357">
          <cell r="B357" t="str">
            <v>КЕРНИЦКИЙ Максим</v>
          </cell>
          <cell r="C357">
            <v>10092183326</v>
          </cell>
          <cell r="D357">
            <v>38983</v>
          </cell>
          <cell r="E357" t="str">
            <v>КМС</v>
          </cell>
          <cell r="F357" t="str">
            <v>Санкт-Петербург</v>
          </cell>
          <cell r="G357" t="str">
            <v>ГБОУШИ "Олимпийский резерв"</v>
          </cell>
        </row>
        <row r="359">
          <cell r="B359" t="str">
            <v>КИРСАНОВ Алексей</v>
          </cell>
          <cell r="C359">
            <v>10110342433</v>
          </cell>
          <cell r="D359">
            <v>38775</v>
          </cell>
          <cell r="E359" t="str">
            <v>КМС</v>
          </cell>
          <cell r="F359" t="str">
            <v>Санкт-Петербург</v>
          </cell>
          <cell r="G359" t="str">
            <v>ГБОУШИ "Олимпийский резерв"</v>
          </cell>
        </row>
        <row r="360">
          <cell r="B360" t="str">
            <v>ПОПОВ Максим</v>
          </cell>
          <cell r="C360">
            <v>10095277121</v>
          </cell>
          <cell r="D360">
            <v>38766</v>
          </cell>
          <cell r="E360" t="str">
            <v>КМС</v>
          </cell>
          <cell r="F360" t="str">
            <v>Санкт-Петербург</v>
          </cell>
          <cell r="G360" t="str">
            <v>ГБОУШИ "Олимпийский резерв"</v>
          </cell>
        </row>
        <row r="361">
          <cell r="B361" t="str">
            <v>КРАЮШНИКОВА Дарья</v>
          </cell>
          <cell r="C361">
            <v>10055578960</v>
          </cell>
          <cell r="D361">
            <v>38064</v>
          </cell>
          <cell r="E361" t="str">
            <v>КМС</v>
          </cell>
          <cell r="F361" t="str">
            <v>Свердловская обл.</v>
          </cell>
          <cell r="G361" t="str">
            <v>ГАУ ДО СО СШОР по велоспорту "Велогор"</v>
          </cell>
        </row>
        <row r="362">
          <cell r="B362" t="str">
            <v>АЛЕКСЕЕВА Ангелина</v>
          </cell>
          <cell r="C362">
            <v>10090420754</v>
          </cell>
          <cell r="D362">
            <v>38805</v>
          </cell>
          <cell r="E362" t="str">
            <v>КМС</v>
          </cell>
          <cell r="F362" t="str">
            <v>Свердловская обл.</v>
          </cell>
          <cell r="G362" t="str">
            <v>ГАУ ДО СО СШОР по велоспорту "Велогор"</v>
          </cell>
        </row>
        <row r="363">
          <cell r="B363" t="str">
            <v>ОБРЕЗКОВА Анна</v>
          </cell>
          <cell r="C363">
            <v>10090423279</v>
          </cell>
          <cell r="D363">
            <v>38807</v>
          </cell>
          <cell r="E363" t="str">
            <v>КМС</v>
          </cell>
          <cell r="F363" t="str">
            <v>Свердловская обл.</v>
          </cell>
          <cell r="G363" t="str">
            <v>ГАУ ДО СО СШОР по велоспорту "Велогор"</v>
          </cell>
        </row>
        <row r="364">
          <cell r="B364" t="str">
            <v>ВАГАНИНА Ирина</v>
          </cell>
          <cell r="C364">
            <v>10104581643</v>
          </cell>
          <cell r="D364">
            <v>39251</v>
          </cell>
          <cell r="E364" t="str">
            <v>КМС</v>
          </cell>
          <cell r="F364" t="str">
            <v>Свердловская обл.</v>
          </cell>
          <cell r="G364" t="str">
            <v>ГАУ ДО СО СШОР по велоспорту "Велогор"</v>
          </cell>
        </row>
        <row r="365">
          <cell r="B365" t="str">
            <v>КАРПОВА Ксения</v>
          </cell>
          <cell r="C365">
            <v>10104582350</v>
          </cell>
          <cell r="D365">
            <v>39232</v>
          </cell>
          <cell r="E365" t="str">
            <v>1 СР</v>
          </cell>
          <cell r="F365" t="str">
            <v>Свердловская обл.</v>
          </cell>
          <cell r="G365" t="str">
            <v>ГАУ ДО СО СШОР по велоспорту "Велогор"</v>
          </cell>
        </row>
        <row r="366">
          <cell r="B366" t="str">
            <v>ГОЛОБОКОВА Ангелина</v>
          </cell>
          <cell r="C366">
            <v>10101929196</v>
          </cell>
          <cell r="D366">
            <v>39292</v>
          </cell>
          <cell r="E366" t="str">
            <v>1 СР</v>
          </cell>
          <cell r="F366" t="str">
            <v>Свердловская обл.</v>
          </cell>
          <cell r="G366" t="str">
            <v>ГАУ ДО СО СШОР по велоспорту "Велогор"</v>
          </cell>
        </row>
        <row r="369">
          <cell r="B369" t="str">
            <v>ВАСИЛЕНКО Владислава</v>
          </cell>
          <cell r="C369">
            <v>10100041841</v>
          </cell>
          <cell r="D369">
            <v>39082</v>
          </cell>
          <cell r="E369" t="str">
            <v>КМС</v>
          </cell>
          <cell r="F369" t="str">
            <v>Тульская обл.</v>
          </cell>
          <cell r="G369" t="str">
            <v>СШОР "Велосипедный спорт"-ГУ ТО ЦСП</v>
          </cell>
        </row>
        <row r="371">
          <cell r="B371" t="str">
            <v>ИСАЕВ Павел</v>
          </cell>
          <cell r="C371">
            <v>10091275667</v>
          </cell>
          <cell r="D371">
            <v>39330</v>
          </cell>
          <cell r="E371" t="str">
            <v>КМС</v>
          </cell>
          <cell r="F371" t="str">
            <v>Тульская обл.</v>
          </cell>
          <cell r="G371" t="str">
            <v>СШОР "Велосипедный спорт"-ГУ ТО ЦСП</v>
          </cell>
        </row>
        <row r="376">
          <cell r="B376" t="str">
            <v>БУРЛАКОВА Яна</v>
          </cell>
          <cell r="C376">
            <v>10034919778</v>
          </cell>
          <cell r="D376">
            <v>36739</v>
          </cell>
          <cell r="E376" t="str">
            <v>ЗМС</v>
          </cell>
          <cell r="F376" t="str">
            <v>Москва</v>
          </cell>
          <cell r="G376" t="str">
            <v>ГБПОУ "МССУОР №2" Москомспорта- Динамо</v>
          </cell>
        </row>
        <row r="377">
          <cell r="B377" t="str">
            <v>КОРОБОВ Павел</v>
          </cell>
          <cell r="D377">
            <v>37406</v>
          </cell>
          <cell r="E377" t="str">
            <v>КМС</v>
          </cell>
          <cell r="F377" t="str">
            <v>Орловская обл.</v>
          </cell>
          <cell r="G377" t="str">
            <v>БП ОУ ОО "Училище олимпийского резерва"</v>
          </cell>
        </row>
        <row r="378">
          <cell r="B378" t="str">
            <v>КЛОЧКО София</v>
          </cell>
          <cell r="C378">
            <v>10120568960</v>
          </cell>
          <cell r="D378">
            <v>39760</v>
          </cell>
          <cell r="E378" t="str">
            <v>КМС</v>
          </cell>
          <cell r="F378" t="str">
            <v>Омская обл.</v>
          </cell>
          <cell r="G378" t="str">
            <v>"СШОР № 8 им.В.Соколова"</v>
          </cell>
        </row>
        <row r="379">
          <cell r="B379" t="str">
            <v>ПОЛЕВАЯ Юлия</v>
          </cell>
          <cell r="D379">
            <v>31245</v>
          </cell>
          <cell r="E379" t="str">
            <v>КМС</v>
          </cell>
          <cell r="F379" t="str">
            <v>Орловская обл.</v>
          </cell>
          <cell r="G379" t="str">
            <v>БП ОУ ОО "Училище олимпийского резерва"</v>
          </cell>
        </row>
        <row r="380">
          <cell r="B380" t="str">
            <v>ГОЛОВАСТОВА Екатерина</v>
          </cell>
          <cell r="D380">
            <v>36013</v>
          </cell>
          <cell r="E380" t="str">
            <v>МС</v>
          </cell>
          <cell r="F380" t="str">
            <v>Орловская обл.</v>
          </cell>
          <cell r="G380" t="str">
            <v>Московская область</v>
          </cell>
        </row>
        <row r="381">
          <cell r="B381" t="str">
            <v>КАЛАЧНИК Никита</v>
          </cell>
          <cell r="C381">
            <v>10036078728</v>
          </cell>
          <cell r="D381">
            <v>37795</v>
          </cell>
          <cell r="E381" t="str">
            <v>МСМК</v>
          </cell>
          <cell r="F381" t="str">
            <v>Москва</v>
          </cell>
          <cell r="G381" t="str">
            <v>ГБПОУ "МССУОР №2" Москомспорта- Динамо</v>
          </cell>
        </row>
        <row r="382">
          <cell r="B382" t="str">
            <v>СТОРОЖЕВ Александр</v>
          </cell>
          <cell r="C382">
            <v>10082410978</v>
          </cell>
          <cell r="D382">
            <v>38794</v>
          </cell>
          <cell r="E382" t="str">
            <v>КМС</v>
          </cell>
          <cell r="F382" t="str">
            <v>Москва</v>
          </cell>
          <cell r="G382" t="str">
            <v>ГБПОУ "МССУОР №2" Москомспорта- Динамо</v>
          </cell>
        </row>
        <row r="386">
          <cell r="B386" t="str">
            <v>ФАТЕЕВА Александра</v>
          </cell>
          <cell r="D386">
            <v>38788</v>
          </cell>
          <cell r="E386" t="str">
            <v>КМС</v>
          </cell>
          <cell r="F386" t="str">
            <v>Омская обл.</v>
          </cell>
          <cell r="G386" t="str">
            <v>"СШОР "Академия велоспорта"</v>
          </cell>
        </row>
        <row r="389">
          <cell r="B389" t="str">
            <v>ЭВАЛЬД Вероника</v>
          </cell>
          <cell r="C389">
            <v>10114017925</v>
          </cell>
          <cell r="D389">
            <v>39528</v>
          </cell>
          <cell r="E389">
            <v>2</v>
          </cell>
          <cell r="F389" t="str">
            <v>Свердловская обл.</v>
          </cell>
          <cell r="G389" t="str">
            <v>ГАУ ДО СО СШОР "Уктусские горы"</v>
          </cell>
        </row>
        <row r="390">
          <cell r="B390" t="str">
            <v>ПАШИНСКИЙ Дмитрий</v>
          </cell>
          <cell r="C390">
            <v>10126150807</v>
          </cell>
          <cell r="D390">
            <v>39732</v>
          </cell>
          <cell r="E390">
            <v>3</v>
          </cell>
          <cell r="F390" t="str">
            <v>Свердловская обл.</v>
          </cell>
          <cell r="G390" t="str">
            <v>ГАУ ДО СО СШОР "Уктусские горы"</v>
          </cell>
        </row>
        <row r="391">
          <cell r="B391" t="str">
            <v>СЕРЕБРЕННИКОВ Иван</v>
          </cell>
          <cell r="C391">
            <v>10093599627</v>
          </cell>
          <cell r="D391">
            <v>38687</v>
          </cell>
          <cell r="E391" t="str">
            <v>КМС</v>
          </cell>
          <cell r="F391" t="str">
            <v>Сведловская обл.</v>
          </cell>
          <cell r="G391" t="str">
            <v>МБУ "СШ4" Нижний Тагил</v>
          </cell>
        </row>
        <row r="392">
          <cell r="B392" t="str">
            <v>ЦВЕТЦКИХ Кирилл</v>
          </cell>
          <cell r="C392">
            <v>10113385102</v>
          </cell>
          <cell r="D392">
            <v>39556</v>
          </cell>
          <cell r="E392">
            <v>1</v>
          </cell>
          <cell r="F392" t="str">
            <v>Сведловская обл.</v>
          </cell>
          <cell r="G392" t="str">
            <v>МБУ "СШ4" Нижний Тагил</v>
          </cell>
        </row>
        <row r="393">
          <cell r="B393" t="str">
            <v>ШАРИН Андрей</v>
          </cell>
          <cell r="C393">
            <v>10138019866</v>
          </cell>
          <cell r="D393">
            <v>40425</v>
          </cell>
          <cell r="E393" t="str">
            <v>б/р</v>
          </cell>
          <cell r="F393" t="str">
            <v>Сведловская обл.</v>
          </cell>
          <cell r="G393" t="str">
            <v>МБУ "СШ4" Нижний Тагил</v>
          </cell>
        </row>
        <row r="394">
          <cell r="B394" t="str">
            <v>МАЮЧАЯ Варвара</v>
          </cell>
          <cell r="C394">
            <v>10138258629</v>
          </cell>
          <cell r="D394">
            <v>40309</v>
          </cell>
          <cell r="E394" t="str">
            <v>б/р</v>
          </cell>
          <cell r="F394" t="str">
            <v>Сведловская обл.</v>
          </cell>
          <cell r="G394" t="str">
            <v>МБУ "СШ4" Нижний Тагил</v>
          </cell>
        </row>
        <row r="395">
          <cell r="B395" t="str">
            <v>ДОРОНИН Елисей</v>
          </cell>
          <cell r="C395">
            <v>10138017341</v>
          </cell>
          <cell r="D395">
            <v>40183</v>
          </cell>
          <cell r="E395" t="str">
            <v>б/р</v>
          </cell>
          <cell r="F395" t="str">
            <v>Сведловская обл.</v>
          </cell>
          <cell r="G395" t="str">
            <v>МБУ "СШ4" Нижний Тагил</v>
          </cell>
        </row>
        <row r="396">
          <cell r="B396" t="str">
            <v>КИМАКОВСКИЙ Захар</v>
          </cell>
          <cell r="C396">
            <v>10107322194</v>
          </cell>
          <cell r="D396">
            <v>39113</v>
          </cell>
          <cell r="E396" t="str">
            <v>КМС</v>
          </cell>
          <cell r="F396" t="str">
            <v>Свердловская обл.</v>
          </cell>
          <cell r="G396" t="str">
            <v>ГАУ ДО СО СШОР "Уктусские горы"</v>
          </cell>
        </row>
        <row r="397">
          <cell r="B397" t="str">
            <v>КРАССА АРСЕНИЙ</v>
          </cell>
          <cell r="D397">
            <v>38595</v>
          </cell>
          <cell r="E397">
            <v>1</v>
          </cell>
          <cell r="F397" t="str">
            <v>Свердловская обл.</v>
          </cell>
          <cell r="G397" t="str">
            <v>ГАУ ДО СО СШОР "Уктусские горы"</v>
          </cell>
        </row>
        <row r="398">
          <cell r="B398" t="str">
            <v>ПИВОВАРОВ Богдан</v>
          </cell>
          <cell r="D398">
            <v>38213</v>
          </cell>
          <cell r="E398">
            <v>1</v>
          </cell>
          <cell r="F398" t="str">
            <v>Свердловская обл.</v>
          </cell>
          <cell r="G398" t="str">
            <v>ГАУ ДО СО СШОР "Уктусские горы"</v>
          </cell>
        </row>
        <row r="399">
          <cell r="B399" t="str">
            <v>ЯКОВЛЕВ Аристарх</v>
          </cell>
          <cell r="C399">
            <v>10115154037</v>
          </cell>
          <cell r="D399">
            <v>39616</v>
          </cell>
          <cell r="E399">
            <v>1</v>
          </cell>
          <cell r="F399" t="str">
            <v>Свердловская обл.</v>
          </cell>
          <cell r="G399" t="str">
            <v>ГАУ ДО СО СШОР "Уктусские горы"</v>
          </cell>
        </row>
        <row r="400">
          <cell r="B400" t="str">
            <v>УШАКОВ Иван</v>
          </cell>
          <cell r="C400">
            <v>10106075342</v>
          </cell>
          <cell r="D400">
            <v>39345</v>
          </cell>
          <cell r="E400">
            <v>1</v>
          </cell>
          <cell r="F400" t="str">
            <v>Свердловская обл.</v>
          </cell>
          <cell r="G400" t="str">
            <v>ГАУ ДО СО СШОР "Уктусские горы"</v>
          </cell>
        </row>
        <row r="401">
          <cell r="B401" t="str">
            <v>БАШУРОВ Артур</v>
          </cell>
          <cell r="C401">
            <v>10106075544</v>
          </cell>
          <cell r="D401">
            <v>39234</v>
          </cell>
          <cell r="E401" t="str">
            <v>КМС</v>
          </cell>
          <cell r="F401" t="str">
            <v>Свердловская обл.</v>
          </cell>
          <cell r="G401" t="str">
            <v>ГАУ ДО СО СШОР "Уктусские горы"</v>
          </cell>
        </row>
        <row r="402">
          <cell r="B402" t="str">
            <v>МАКАРОВ Семён</v>
          </cell>
          <cell r="C402">
            <v>10107167907</v>
          </cell>
          <cell r="D402">
            <v>39217</v>
          </cell>
          <cell r="E402" t="str">
            <v>КМС</v>
          </cell>
          <cell r="F402" t="str">
            <v>Свердловская обл.</v>
          </cell>
          <cell r="G402" t="str">
            <v>ГАУ ДО СО СШОР "Уктусские горы"</v>
          </cell>
        </row>
        <row r="403">
          <cell r="B403" t="str">
            <v>СОТНИКОВ Никита</v>
          </cell>
          <cell r="D403">
            <v>38799</v>
          </cell>
          <cell r="E403" t="str">
            <v>КМС</v>
          </cell>
          <cell r="F403" t="str">
            <v>Свердловская обл.</v>
          </cell>
          <cell r="G403" t="str">
            <v>ГАУ ДО СО СШОР "Уктусские горы"</v>
          </cell>
        </row>
        <row r="404">
          <cell r="B404" t="str">
            <v>ЧУМИЛОВИЧ Сергей</v>
          </cell>
          <cell r="C404">
            <v>10106075645</v>
          </cell>
          <cell r="D404">
            <v>39264</v>
          </cell>
          <cell r="E404" t="str">
            <v>КМС</v>
          </cell>
          <cell r="F404" t="str">
            <v>Свердловская обл.</v>
          </cell>
          <cell r="G404" t="str">
            <v>ГАУ ДО СО СШОР "Уктусские горы"</v>
          </cell>
        </row>
        <row r="405">
          <cell r="B405" t="str">
            <v>АЛЕКСЕЕВ Дмитрий</v>
          </cell>
          <cell r="D405">
            <v>39075</v>
          </cell>
          <cell r="E405" t="str">
            <v>КМС</v>
          </cell>
          <cell r="F405" t="str">
            <v>Свердловская обл.</v>
          </cell>
          <cell r="G405" t="str">
            <v>ГАУ ДО СО СШОР "Уктусские горы"</v>
          </cell>
        </row>
        <row r="406">
          <cell r="B406" t="str">
            <v>ПЕТРОВА Анна</v>
          </cell>
          <cell r="C406">
            <v>10114018430</v>
          </cell>
          <cell r="D406">
            <v>39587</v>
          </cell>
          <cell r="E406">
            <v>1</v>
          </cell>
          <cell r="F406" t="str">
            <v>Свердловская обл.</v>
          </cell>
          <cell r="G406" t="str">
            <v>ГАУ ДО СО СШОР "Уктусские горы"</v>
          </cell>
        </row>
        <row r="407">
          <cell r="B407" t="str">
            <v>ТРЕНИН Кирилл</v>
          </cell>
          <cell r="C407">
            <v>10114018026</v>
          </cell>
          <cell r="D407">
            <v>39561</v>
          </cell>
          <cell r="E407">
            <v>2</v>
          </cell>
          <cell r="F407" t="str">
            <v>Свердловская обл.</v>
          </cell>
          <cell r="G407" t="str">
            <v>ГАУ ДО СО СШОР "Уктусские горы"</v>
          </cell>
        </row>
        <row r="410">
          <cell r="B410" t="str">
            <v>ГОЛЫБИНА Ирина</v>
          </cell>
          <cell r="D410">
            <v>40065</v>
          </cell>
          <cell r="E410" t="str">
            <v>б/р</v>
          </cell>
          <cell r="F410" t="str">
            <v>Тюменская обл.</v>
          </cell>
          <cell r="G410" t="str">
            <v>Тюменская обл.</v>
          </cell>
        </row>
        <row r="411">
          <cell r="B411" t="str">
            <v>ПОЛЯКОВА Ульяна</v>
          </cell>
          <cell r="D411">
            <v>40475</v>
          </cell>
          <cell r="E411" t="str">
            <v>б/р</v>
          </cell>
          <cell r="F411" t="str">
            <v>Тюменская обл.</v>
          </cell>
          <cell r="G411" t="str">
            <v>Тюменская обл.</v>
          </cell>
        </row>
        <row r="412">
          <cell r="B412" t="str">
            <v>ГОЛЫБИНА Валентина</v>
          </cell>
          <cell r="D412">
            <v>40463</v>
          </cell>
          <cell r="E412" t="str">
            <v>б/р</v>
          </cell>
          <cell r="F412" t="str">
            <v>Тюменская обл.</v>
          </cell>
          <cell r="G412" t="str">
            <v>Тюменская обл.</v>
          </cell>
        </row>
        <row r="413">
          <cell r="B413" t="str">
            <v>ЩЕРБИН Владислав</v>
          </cell>
          <cell r="D413">
            <v>40275</v>
          </cell>
          <cell r="E413" t="str">
            <v>б/р</v>
          </cell>
          <cell r="F413" t="str">
            <v>Тюменская обл.</v>
          </cell>
          <cell r="G413" t="str">
            <v>Тюменская обл.</v>
          </cell>
        </row>
        <row r="414">
          <cell r="B414" t="str">
            <v>ЗОММЕР Максим</v>
          </cell>
          <cell r="C414">
            <v>10113665792</v>
          </cell>
          <cell r="D414">
            <v>39428</v>
          </cell>
          <cell r="E414" t="str">
            <v>КМС</v>
          </cell>
          <cell r="F414" t="str">
            <v>Тюменская обл.</v>
          </cell>
          <cell r="G414" t="str">
            <v>МАУ СШ №2 города Тюмени</v>
          </cell>
        </row>
        <row r="415">
          <cell r="B415" t="str">
            <v>ПАВЛОВ Илья</v>
          </cell>
          <cell r="C415">
            <v>10138611364</v>
          </cell>
          <cell r="D415">
            <v>40562</v>
          </cell>
          <cell r="E415" t="str">
            <v>б/р</v>
          </cell>
          <cell r="F415" t="str">
            <v>Тюменская обл.</v>
          </cell>
          <cell r="G415" t="str">
            <v>МАУ СШ №2 города Тюмени</v>
          </cell>
        </row>
        <row r="416">
          <cell r="B416" t="str">
            <v>РИВКО Арсений</v>
          </cell>
          <cell r="D416">
            <v>40210</v>
          </cell>
          <cell r="E416" t="str">
            <v>б/р</v>
          </cell>
          <cell r="F416" t="str">
            <v>Тюменская обл.</v>
          </cell>
          <cell r="G416" t="str">
            <v>МАУ СШ №2 города Тюмени</v>
          </cell>
        </row>
        <row r="417">
          <cell r="B417" t="str">
            <v>ШЕПЕЛИН Кирилл</v>
          </cell>
          <cell r="D417">
            <v>40314</v>
          </cell>
          <cell r="E417" t="str">
            <v>б/р</v>
          </cell>
          <cell r="F417" t="str">
            <v>Тюменская обл.</v>
          </cell>
          <cell r="G417" t="str">
            <v>МАУ СШ №2 города Тюмени</v>
          </cell>
        </row>
        <row r="418">
          <cell r="B418" t="str">
            <v>МИХАЙЛОВ Даниил</v>
          </cell>
          <cell r="C418">
            <v>10113341652</v>
          </cell>
          <cell r="D418">
            <v>39801</v>
          </cell>
          <cell r="E418">
            <v>2</v>
          </cell>
          <cell r="F418" t="str">
            <v>Тюменская обл.</v>
          </cell>
          <cell r="G418" t="str">
            <v>МАУ СШ №2 города Тюмени</v>
          </cell>
        </row>
        <row r="419">
          <cell r="B419" t="str">
            <v>СЕЛЕЗНЁВ Илья</v>
          </cell>
          <cell r="D419">
            <v>38951</v>
          </cell>
          <cell r="E419" t="str">
            <v>КМС</v>
          </cell>
          <cell r="F419" t="str">
            <v>Тюменская обл.</v>
          </cell>
          <cell r="G419" t="str">
            <v>МАУ СШ №2 города Тюмени</v>
          </cell>
        </row>
        <row r="420">
          <cell r="B420" t="str">
            <v>ДЕДУСЕНКО Иван</v>
          </cell>
          <cell r="C420">
            <v>10138573978</v>
          </cell>
          <cell r="D420">
            <v>39955</v>
          </cell>
          <cell r="E420" t="str">
            <v>б/р</v>
          </cell>
          <cell r="F420" t="str">
            <v>Тюменская обл.</v>
          </cell>
          <cell r="G420" t="str">
            <v>МАУ СШ №2 города Тюмени</v>
          </cell>
        </row>
        <row r="421">
          <cell r="B421" t="str">
            <v>КОРМАЧЕВ Илья</v>
          </cell>
          <cell r="D421">
            <v>40352</v>
          </cell>
          <cell r="E421" t="str">
            <v>б/р</v>
          </cell>
          <cell r="F421" t="str">
            <v>Тюменская обл.</v>
          </cell>
          <cell r="G421" t="str">
            <v>МАУ СШ №2 города Тюмени</v>
          </cell>
        </row>
        <row r="422">
          <cell r="B422" t="str">
            <v>ВАСИЛЬЕВ Олег</v>
          </cell>
          <cell r="C422">
            <v>10131460747</v>
          </cell>
          <cell r="D422">
            <v>39558</v>
          </cell>
          <cell r="E422" t="str">
            <v>б/р</v>
          </cell>
          <cell r="F422" t="str">
            <v>Тюменская обл.</v>
          </cell>
          <cell r="G422" t="str">
            <v>МАУ СШ №2 города Тюмени</v>
          </cell>
        </row>
        <row r="424">
          <cell r="B424" t="str">
            <v>КОНОНЕНКО Максим</v>
          </cell>
          <cell r="C424">
            <v>10113103091</v>
          </cell>
          <cell r="D424">
            <v>39096</v>
          </cell>
          <cell r="E424" t="str">
            <v>КМС</v>
          </cell>
          <cell r="F424" t="str">
            <v>Кемеровская обл.</v>
          </cell>
          <cell r="G424" t="str">
            <v>г.Кемерово,МАФСУ "СШОР № 2"</v>
          </cell>
        </row>
        <row r="425">
          <cell r="B425" t="str">
            <v>ВАКУЛИН Игорь</v>
          </cell>
          <cell r="C425">
            <v>10076518230</v>
          </cell>
          <cell r="D425">
            <v>38058</v>
          </cell>
          <cell r="E425" t="str">
            <v>КМС</v>
          </cell>
          <cell r="F425" t="str">
            <v>Кемеровская обл.</v>
          </cell>
          <cell r="G425" t="str">
            <v>г.Кемерово,МАФСУ "СШОР № 2"</v>
          </cell>
        </row>
        <row r="426">
          <cell r="B426" t="str">
            <v>КРАСЮК Варвара</v>
          </cell>
          <cell r="C426">
            <v>10114286996</v>
          </cell>
          <cell r="D426">
            <v>39383</v>
          </cell>
          <cell r="E426" t="str">
            <v>КМС</v>
          </cell>
          <cell r="F426" t="str">
            <v>Кемеровская обл.</v>
          </cell>
          <cell r="G426" t="str">
            <v>г.Кемерово,МАФСУ "СШОР № 2"</v>
          </cell>
        </row>
        <row r="427">
          <cell r="B427" t="str">
            <v>ЛЕОНОВ Степан</v>
          </cell>
          <cell r="C427">
            <v>10137061485</v>
          </cell>
          <cell r="D427">
            <v>40480</v>
          </cell>
          <cell r="E427">
            <v>2</v>
          </cell>
          <cell r="F427" t="str">
            <v>Кемеровская обл.</v>
          </cell>
          <cell r="G427" t="str">
            <v>г.Кемерово,МАФСУ "СШОР № 2"</v>
          </cell>
        </row>
        <row r="428">
          <cell r="B428" t="str">
            <v>ЮДИН Семен</v>
          </cell>
          <cell r="C428">
            <v>10137987029</v>
          </cell>
          <cell r="D428">
            <v>40397</v>
          </cell>
          <cell r="E428">
            <v>3</v>
          </cell>
          <cell r="F428" t="str">
            <v>Кемеровская обл.</v>
          </cell>
          <cell r="G428" t="str">
            <v>г.Кемерово,МАФСУ "СШОР № 2"</v>
          </cell>
        </row>
        <row r="429">
          <cell r="B429" t="str">
            <v>ЦИЛИНКЕВИЧ Полина</v>
          </cell>
          <cell r="C429">
            <v>10113107943</v>
          </cell>
          <cell r="D429">
            <v>39744</v>
          </cell>
          <cell r="E429" t="str">
            <v>КМС</v>
          </cell>
          <cell r="F429" t="str">
            <v>Кемеровская обл.</v>
          </cell>
          <cell r="G429" t="str">
            <v>г.Кемерово,МАФСУ "СШОР № 2"</v>
          </cell>
        </row>
        <row r="430">
          <cell r="B430" t="str">
            <v>ЮДИНА Александра</v>
          </cell>
          <cell r="C430">
            <v>10118211759</v>
          </cell>
          <cell r="D430">
            <v>39223</v>
          </cell>
          <cell r="E430" t="str">
            <v>КМС</v>
          </cell>
          <cell r="F430" t="str">
            <v>Кемеровская обл.</v>
          </cell>
          <cell r="G430" t="str">
            <v>г.Кемерово,МАФСУ "СШОР № 2"</v>
          </cell>
        </row>
        <row r="431">
          <cell r="B431" t="str">
            <v>АНДРИЕНКО Тимофей</v>
          </cell>
          <cell r="C431">
            <v>10104018942</v>
          </cell>
          <cell r="D431">
            <v>39047</v>
          </cell>
          <cell r="E431" t="str">
            <v>КМС</v>
          </cell>
          <cell r="F431" t="str">
            <v>Кемеровская обл.</v>
          </cell>
          <cell r="G431" t="str">
            <v>г.Кемерово,МАФСУ "СШОР № 2"</v>
          </cell>
        </row>
        <row r="432">
          <cell r="B432" t="str">
            <v>ВАСИЛЬЕВ Кирилл</v>
          </cell>
          <cell r="D432">
            <v>39838</v>
          </cell>
          <cell r="E432">
            <v>3</v>
          </cell>
          <cell r="F432" t="str">
            <v>Кемеровская обл.</v>
          </cell>
          <cell r="G432" t="str">
            <v>г.Кемерово,МАФСУ "СШОР № 2"</v>
          </cell>
        </row>
        <row r="433">
          <cell r="B433" t="str">
            <v>СМЕТАНИН Данил</v>
          </cell>
          <cell r="D433">
            <v>40690</v>
          </cell>
          <cell r="E433" t="str">
            <v>2юн.</v>
          </cell>
          <cell r="F433" t="str">
            <v>Кемеровская обл.</v>
          </cell>
          <cell r="G433" t="str">
            <v>г.Кемерово,МАФСУ "СШОР № 2"</v>
          </cell>
        </row>
        <row r="434">
          <cell r="B434" t="str">
            <v>КАРУЛЯ Роман</v>
          </cell>
          <cell r="C434">
            <v>10113557476</v>
          </cell>
          <cell r="D434">
            <v>39200</v>
          </cell>
          <cell r="E434" t="str">
            <v>КМС</v>
          </cell>
          <cell r="F434" t="str">
            <v>Кемеровская обл.</v>
          </cell>
          <cell r="G434" t="str">
            <v>г.Кемерово,МАФСУ "СШОР № 2"</v>
          </cell>
        </row>
        <row r="435">
          <cell r="B435" t="str">
            <v>ЕФРЕМОВА Зарина</v>
          </cell>
          <cell r="D435">
            <v>39825</v>
          </cell>
          <cell r="E435">
            <v>3</v>
          </cell>
          <cell r="F435" t="str">
            <v>Кемеровская обл.</v>
          </cell>
          <cell r="G435" t="str">
            <v>г.Кемерово,МАФСУ "СШОР № 2"</v>
          </cell>
        </row>
        <row r="436">
          <cell r="B436" t="str">
            <v>КОРХОВА Анастасия</v>
          </cell>
          <cell r="C436">
            <v>10105722304</v>
          </cell>
          <cell r="D436">
            <v>38901</v>
          </cell>
          <cell r="E436" t="str">
            <v>КМС</v>
          </cell>
          <cell r="F436" t="str">
            <v>Кемеровская обл.</v>
          </cell>
          <cell r="G436" t="str">
            <v>г.Кемерово,МАФСУ "СШОР № 2"</v>
          </cell>
        </row>
        <row r="437">
          <cell r="B437" t="str">
            <v>СОБОЛЕВ Иван</v>
          </cell>
          <cell r="D437">
            <v>41108</v>
          </cell>
          <cell r="E437" t="str">
            <v>б/р</v>
          </cell>
          <cell r="F437" t="str">
            <v>Кемеровская обл.</v>
          </cell>
          <cell r="G437" t="str">
            <v>г.Кемерово,МАФСУ "СШОР № 2"</v>
          </cell>
        </row>
        <row r="438">
          <cell r="B438" t="str">
            <v>ГОЛОВИН Егор</v>
          </cell>
          <cell r="C438">
            <v>10116255591</v>
          </cell>
          <cell r="D438">
            <v>38730</v>
          </cell>
          <cell r="E438" t="str">
            <v>КМС</v>
          </cell>
          <cell r="F438" t="str">
            <v>Кемеровская обл.</v>
          </cell>
          <cell r="G438" t="str">
            <v>МАФСУ "СШОР по легкой атлетике",г.Новокузнецк</v>
          </cell>
        </row>
        <row r="439">
          <cell r="B439" t="str">
            <v>ПОТАПОВА Екатерина</v>
          </cell>
          <cell r="C439">
            <v>10106932275</v>
          </cell>
          <cell r="D439">
            <v>38649</v>
          </cell>
          <cell r="E439" t="str">
            <v>КМС</v>
          </cell>
          <cell r="F439" t="str">
            <v>Кемеровская обл.</v>
          </cell>
          <cell r="G439" t="str">
            <v>МАФСУ "СШОР по легкой атлетике",г.Новокузнецк</v>
          </cell>
        </row>
        <row r="440">
          <cell r="B440" t="str">
            <v>ПРОКУРАТОВ Александр</v>
          </cell>
          <cell r="C440">
            <v>10091885555</v>
          </cell>
          <cell r="D440">
            <v>38571</v>
          </cell>
          <cell r="E440" t="str">
            <v>КМС</v>
          </cell>
          <cell r="F440" t="str">
            <v>Омская обл.</v>
          </cell>
          <cell r="G440" t="str">
            <v>"СШОР "Академия велоспорта"</v>
          </cell>
        </row>
        <row r="441">
          <cell r="B441" t="str">
            <v>ПУРЫГИН Максим</v>
          </cell>
          <cell r="C441">
            <v>10081650136</v>
          </cell>
          <cell r="D441">
            <v>38520</v>
          </cell>
          <cell r="E441" t="str">
            <v>МС</v>
          </cell>
          <cell r="F441" t="str">
            <v>Омская обл.</v>
          </cell>
          <cell r="G441" t="str">
            <v>"СШОР "Академия велоспорта"</v>
          </cell>
        </row>
        <row r="442">
          <cell r="B442" t="str">
            <v>ВЕДМИДЬ Георгий</v>
          </cell>
          <cell r="C442">
            <v>10062636217</v>
          </cell>
          <cell r="D442">
            <v>38114</v>
          </cell>
          <cell r="E442" t="str">
            <v>КМС</v>
          </cell>
          <cell r="F442" t="str">
            <v>Омская обл.</v>
          </cell>
          <cell r="G442" t="str">
            <v>"СШОР "Академия велоспорта"</v>
          </cell>
        </row>
        <row r="443">
          <cell r="B443" t="str">
            <v>БАЗАЕВ Артем</v>
          </cell>
          <cell r="C443">
            <v>10082231732</v>
          </cell>
          <cell r="D443">
            <v>38437</v>
          </cell>
          <cell r="E443" t="str">
            <v>КМС</v>
          </cell>
          <cell r="F443" t="str">
            <v>Омская обл.</v>
          </cell>
          <cell r="G443" t="str">
            <v>ФГБУ СГУОР -"СШОР" Академия велоспорта"</v>
          </cell>
        </row>
        <row r="444">
          <cell r="B444" t="str">
            <v>МУРАШКО Дмитрий</v>
          </cell>
          <cell r="C444">
            <v>10034972524</v>
          </cell>
          <cell r="D444">
            <v>26718</v>
          </cell>
          <cell r="E444" t="str">
            <v>МСМК</v>
          </cell>
          <cell r="F444" t="str">
            <v>Омская обл.</v>
          </cell>
          <cell r="G444" t="str">
            <v>"СШОР "Академия велоспорта"</v>
          </cell>
        </row>
        <row r="445">
          <cell r="B445" t="str">
            <v>МУХИН Михаил</v>
          </cell>
          <cell r="C445">
            <v>10105335415</v>
          </cell>
          <cell r="D445">
            <v>38507</v>
          </cell>
          <cell r="E445" t="str">
            <v>МС</v>
          </cell>
          <cell r="F445" t="str">
            <v>Омская обл.</v>
          </cell>
          <cell r="G445" t="str">
            <v>"СШОР "Академия велоспорта"</v>
          </cell>
        </row>
        <row r="446">
          <cell r="B446" t="str">
            <v>ПАТРИН Ярослав</v>
          </cell>
          <cell r="C446">
            <v>10093607206</v>
          </cell>
          <cell r="D446">
            <v>38650</v>
          </cell>
          <cell r="E446" t="str">
            <v>КМС</v>
          </cell>
          <cell r="F446" t="str">
            <v>Омская обл.</v>
          </cell>
          <cell r="G446" t="str">
            <v>"СШОР "Академия велоспорта"</v>
          </cell>
        </row>
        <row r="447">
          <cell r="B447" t="str">
            <v>КУЗЬМЕНКО Николай</v>
          </cell>
          <cell r="C447">
            <v>10091972047</v>
          </cell>
          <cell r="D447">
            <v>38679</v>
          </cell>
          <cell r="E447" t="str">
            <v>МС</v>
          </cell>
          <cell r="F447" t="str">
            <v>Омская обл.</v>
          </cell>
          <cell r="G447" t="str">
            <v>"СШОР "Академия велоспорта"</v>
          </cell>
        </row>
        <row r="448">
          <cell r="B448" t="str">
            <v>ПРОСКУРНЯ Максим</v>
          </cell>
          <cell r="C448">
            <v>10116158793</v>
          </cell>
          <cell r="D448">
            <v>39272</v>
          </cell>
          <cell r="E448" t="str">
            <v>1 СР</v>
          </cell>
          <cell r="F448" t="str">
            <v>Омская обл.</v>
          </cell>
          <cell r="G448" t="str">
            <v xml:space="preserve">"СШОР № 8 им.В.Соколова" </v>
          </cell>
        </row>
        <row r="449">
          <cell r="B449" t="str">
            <v>ГЕРГЕЛЬ Анастасия</v>
          </cell>
          <cell r="C449">
            <v>10083185766</v>
          </cell>
          <cell r="D449">
            <v>38682</v>
          </cell>
          <cell r="E449" t="str">
            <v>КМС</v>
          </cell>
          <cell r="F449" t="str">
            <v>Омская обл.</v>
          </cell>
          <cell r="G449" t="str">
            <v>ФГБУ СГУОР-"СШОР "Академия велоспорта"</v>
          </cell>
        </row>
        <row r="450">
          <cell r="B450" t="str">
            <v>МАНАННИКОВА Анастасия</v>
          </cell>
          <cell r="C450">
            <v>10084468994</v>
          </cell>
          <cell r="D450">
            <v>37914</v>
          </cell>
          <cell r="E450" t="str">
            <v>МС</v>
          </cell>
          <cell r="F450" t="str">
            <v>Омская обл.</v>
          </cell>
          <cell r="G450" t="str">
            <v>"СШОР "Академия велоспорта"</v>
          </cell>
        </row>
        <row r="451">
          <cell r="B451" t="str">
            <v>ШВАРЕВА Варвара</v>
          </cell>
          <cell r="C451">
            <v>10079773790</v>
          </cell>
          <cell r="D451">
            <v>38272</v>
          </cell>
          <cell r="E451" t="str">
            <v>КМС</v>
          </cell>
          <cell r="F451" t="str">
            <v>Омская обл.</v>
          </cell>
          <cell r="G451" t="str">
            <v>ФГБУ СГУОР-"СШОР "Академия велоспорта"</v>
          </cell>
        </row>
        <row r="452">
          <cell r="B452" t="str">
            <v>ФАТЕЕВА Александра</v>
          </cell>
          <cell r="C452">
            <v>10116168291</v>
          </cell>
          <cell r="D452">
            <v>38788</v>
          </cell>
          <cell r="E452" t="str">
            <v>КМС</v>
          </cell>
          <cell r="F452" t="str">
            <v>Омская обл.</v>
          </cell>
          <cell r="G452" t="str">
            <v>ФГБУ СГУОР-"СШОР "Академия велоспорта"</v>
          </cell>
        </row>
        <row r="453">
          <cell r="B453" t="str">
            <v>ГУСАКОВА Виктория</v>
          </cell>
          <cell r="C453">
            <v>10150609860</v>
          </cell>
          <cell r="D453">
            <v>38568</v>
          </cell>
          <cell r="E453" t="str">
            <v>1 СР</v>
          </cell>
          <cell r="F453" t="str">
            <v>Омская обл.</v>
          </cell>
          <cell r="G453" t="str">
            <v>"СШОР "Академия велоспорта"</v>
          </cell>
        </row>
        <row r="454">
          <cell r="B454" t="str">
            <v>ЕЛЬЦОВА Мира</v>
          </cell>
          <cell r="C454">
            <v>10115640855</v>
          </cell>
          <cell r="D454">
            <v>39374</v>
          </cell>
          <cell r="E454" t="str">
            <v>КМС</v>
          </cell>
          <cell r="F454" t="str">
            <v>Омская обл.</v>
          </cell>
          <cell r="G454" t="str">
            <v>ФГБУ СГУОР-"СШОР "Академия велоспорта"</v>
          </cell>
        </row>
        <row r="455">
          <cell r="B455" t="str">
            <v>ЧЕТКИНА Виталия</v>
          </cell>
          <cell r="C455">
            <v>10127392609</v>
          </cell>
          <cell r="D455">
            <v>39593</v>
          </cell>
          <cell r="E455" t="str">
            <v>КМС</v>
          </cell>
          <cell r="F455" t="str">
            <v>Омская обл.</v>
          </cell>
          <cell r="G455" t="str">
            <v>"СШОР "Академия велоспорта"</v>
          </cell>
        </row>
        <row r="456">
          <cell r="B456" t="str">
            <v>САЙГАНОВА Мария</v>
          </cell>
          <cell r="C456">
            <v>10120340810</v>
          </cell>
          <cell r="D456">
            <v>39136</v>
          </cell>
          <cell r="E456" t="str">
            <v>КМС</v>
          </cell>
          <cell r="F456" t="str">
            <v>Омская обл.</v>
          </cell>
          <cell r="G456" t="str">
            <v>"СШОР "Академия велоспорта"</v>
          </cell>
        </row>
        <row r="457">
          <cell r="B457" t="str">
            <v>МАНДРОВА Анастасия</v>
          </cell>
          <cell r="C457">
            <v>10118422432</v>
          </cell>
          <cell r="D457">
            <v>38948</v>
          </cell>
          <cell r="E457" t="str">
            <v>КМС</v>
          </cell>
          <cell r="F457" t="str">
            <v>Омская обл.</v>
          </cell>
          <cell r="G457" t="str">
            <v>"СШОР "Академия велоспорта"</v>
          </cell>
        </row>
        <row r="458">
          <cell r="B458" t="str">
            <v>ВОРОНЧЕНКО Варвара</v>
          </cell>
          <cell r="C458">
            <v>10118768804</v>
          </cell>
          <cell r="D458">
            <v>39762</v>
          </cell>
          <cell r="E458" t="str">
            <v>1 СР</v>
          </cell>
          <cell r="F458" t="str">
            <v>Омская обл.</v>
          </cell>
          <cell r="G458" t="str">
            <v>"СШОР "Академия велоспорта"</v>
          </cell>
        </row>
        <row r="459">
          <cell r="B459" t="str">
            <v>САННИКОВ Евгений</v>
          </cell>
          <cell r="C459">
            <v>10092426331</v>
          </cell>
          <cell r="D459">
            <v>38756</v>
          </cell>
          <cell r="E459" t="str">
            <v>КМС</v>
          </cell>
          <cell r="F459" t="str">
            <v>Омская обл.</v>
          </cell>
          <cell r="G459" t="str">
            <v>"СШОР "Академия велоспорта"</v>
          </cell>
        </row>
        <row r="460">
          <cell r="B460" t="str">
            <v>ДЕВЯТКОВ Андрей</v>
          </cell>
          <cell r="C460">
            <v>10123419548</v>
          </cell>
          <cell r="D460">
            <v>39361</v>
          </cell>
          <cell r="E460" t="str">
            <v>1 СР</v>
          </cell>
          <cell r="F460" t="str">
            <v>Омская обл.</v>
          </cell>
          <cell r="G460" t="str">
            <v>"СШОР № 8 им.В.Соколова"</v>
          </cell>
        </row>
        <row r="461">
          <cell r="B461" t="str">
            <v>ЗАИКА Дмитрий</v>
          </cell>
          <cell r="C461">
            <v>10095059172</v>
          </cell>
          <cell r="D461">
            <v>38547</v>
          </cell>
          <cell r="E461" t="str">
            <v>1 СР</v>
          </cell>
          <cell r="F461" t="str">
            <v>Омская обл.</v>
          </cell>
          <cell r="G461" t="str">
            <v>"СШОР "Академия велоспорта"</v>
          </cell>
        </row>
        <row r="462">
          <cell r="B462" t="str">
            <v>БЕЛОУСОВ Иван</v>
          </cell>
          <cell r="C462">
            <v>10113019835</v>
          </cell>
          <cell r="D462">
            <v>39235</v>
          </cell>
          <cell r="E462" t="str">
            <v>КМС</v>
          </cell>
          <cell r="F462" t="str">
            <v>Омская обл.</v>
          </cell>
          <cell r="G462" t="str">
            <v>"СШОР № 8 им.В.Соколова"</v>
          </cell>
        </row>
        <row r="463">
          <cell r="B463" t="str">
            <v>БУТРИК Егор</v>
          </cell>
          <cell r="C463">
            <v>10115653383</v>
          </cell>
          <cell r="D463">
            <v>38946</v>
          </cell>
          <cell r="E463" t="str">
            <v>1 СР</v>
          </cell>
          <cell r="F463" t="str">
            <v>Омская обл.</v>
          </cell>
          <cell r="G463" t="str">
            <v>"СШОР "Академия велоспорта"</v>
          </cell>
        </row>
        <row r="464">
          <cell r="B464" t="str">
            <v>ПРИДАТЧЕНКО Роман</v>
          </cell>
          <cell r="C464">
            <v>10092399150</v>
          </cell>
          <cell r="D464">
            <v>39409</v>
          </cell>
          <cell r="E464" t="str">
            <v>КМС</v>
          </cell>
          <cell r="F464" t="str">
            <v>Омская обл.</v>
          </cell>
          <cell r="G464" t="str">
            <v>"СШОР № 8 им.В.Соколова"</v>
          </cell>
        </row>
        <row r="465">
          <cell r="B465" t="str">
            <v>ХРИСТОЛЮБОВ Павел</v>
          </cell>
          <cell r="C465">
            <v>10091960832</v>
          </cell>
          <cell r="D465">
            <v>39392</v>
          </cell>
          <cell r="E465" t="str">
            <v>КМС</v>
          </cell>
          <cell r="F465" t="str">
            <v>Омская обл.</v>
          </cell>
          <cell r="G465" t="str">
            <v>"СШОР № 8 им.В.Соколова"</v>
          </cell>
        </row>
        <row r="466">
          <cell r="B466" t="str">
            <v>ШКРЯБИН Арсен</v>
          </cell>
          <cell r="C466">
            <v>10084385132</v>
          </cell>
          <cell r="D466">
            <v>39069</v>
          </cell>
          <cell r="E466" t="str">
            <v>КМС</v>
          </cell>
          <cell r="F466" t="str">
            <v>Омская обл.</v>
          </cell>
          <cell r="G466" t="str">
            <v>СШОР № 8 им.Соколова В.М.</v>
          </cell>
        </row>
        <row r="467">
          <cell r="B467" t="str">
            <v>ПРИДАТЧЕНКО Егор</v>
          </cell>
          <cell r="C467">
            <v>10084268530</v>
          </cell>
          <cell r="D467">
            <v>38954</v>
          </cell>
          <cell r="E467" t="str">
            <v>МС</v>
          </cell>
          <cell r="F467" t="str">
            <v>Омская обл.</v>
          </cell>
          <cell r="G467" t="str">
            <v>"СШОР "Академия велоспорта"</v>
          </cell>
        </row>
        <row r="468">
          <cell r="B468" t="str">
            <v>КУЛАГИН Глеб</v>
          </cell>
          <cell r="C468">
            <v>10091970330</v>
          </cell>
          <cell r="D468">
            <v>39380</v>
          </cell>
          <cell r="E468" t="str">
            <v>КМС</v>
          </cell>
          <cell r="F468" t="str">
            <v>Омская обл.</v>
          </cell>
          <cell r="G468" t="str">
            <v>"СШОР № 8 им.В.Соколова"</v>
          </cell>
        </row>
        <row r="469">
          <cell r="B469" t="str">
            <v>ГАСПАРЯН Артур</v>
          </cell>
          <cell r="C469">
            <v>10130334133</v>
          </cell>
          <cell r="D469">
            <v>39077</v>
          </cell>
          <cell r="E469" t="str">
            <v>1 СР</v>
          </cell>
          <cell r="F469" t="str">
            <v>Омская обл.</v>
          </cell>
          <cell r="G469" t="str">
            <v>"СШОР "Академия велоспорта"</v>
          </cell>
        </row>
        <row r="470">
          <cell r="B470" t="str">
            <v>ЕРЁМКИН Аркадий</v>
          </cell>
          <cell r="C470">
            <v>10013902104</v>
          </cell>
          <cell r="D470">
            <v>35191</v>
          </cell>
          <cell r="E470" t="str">
            <v>МС</v>
          </cell>
          <cell r="F470" t="str">
            <v>Омская обл. - Новосибирская обл.</v>
          </cell>
          <cell r="G470" t="str">
            <v>"СШОР "Академия велоспорта"- Новосибирская обл.Н(К)УОР</v>
          </cell>
        </row>
        <row r="471">
          <cell r="B471" t="str">
            <v>ШЕСТАКОВ Артем</v>
          </cell>
          <cell r="C471">
            <v>10062526988</v>
          </cell>
          <cell r="D471">
            <v>37882</v>
          </cell>
          <cell r="E471" t="str">
            <v>КМС</v>
          </cell>
          <cell r="F471" t="str">
            <v>Омская обл. - Новосибирская обл.</v>
          </cell>
          <cell r="G471" t="str">
            <v>ФГБУ СГУОР-"СШОР "Академия велоспорта"-МБУ СШ ТЭИС Новосибирская обл.</v>
          </cell>
        </row>
        <row r="472">
          <cell r="B472" t="str">
            <v>ЛУЧНИКОВ Егор</v>
          </cell>
          <cell r="C472">
            <v>10055306451</v>
          </cell>
          <cell r="D472">
            <v>37883</v>
          </cell>
          <cell r="E472" t="str">
            <v>МС</v>
          </cell>
          <cell r="F472" t="str">
            <v>Омская обл. - Новосибирская обл.</v>
          </cell>
          <cell r="G472" t="str">
            <v>"СШОР "Академия велоспорта"-МБУ СШ ТЭИС Новосибирская обл.</v>
          </cell>
        </row>
        <row r="473">
          <cell r="B473" t="str">
            <v>ЛЯШКО Владислав</v>
          </cell>
          <cell r="C473">
            <v>10092621038</v>
          </cell>
          <cell r="D473">
            <v>38191</v>
          </cell>
          <cell r="E473" t="str">
            <v>МС</v>
          </cell>
          <cell r="F473" t="str">
            <v>Омская обл. - Новосибирская обл.</v>
          </cell>
          <cell r="G473" t="str">
            <v>"СШОР "Академия велоспорта"- Новосибирская обл.Н(К)УОР</v>
          </cell>
        </row>
        <row r="474">
          <cell r="B474" t="str">
            <v>ВАЛЬКОВСКАЯ Татьяна</v>
          </cell>
          <cell r="C474">
            <v>10036076607</v>
          </cell>
          <cell r="D474">
            <v>37625</v>
          </cell>
          <cell r="E474" t="str">
            <v>МС</v>
          </cell>
          <cell r="F474" t="str">
            <v>Омская обл. - Новосибирская обл.</v>
          </cell>
          <cell r="G474" t="str">
            <v>"СШОР "Академия велоспорта"- Новосибирская обл.Н(К)УОР</v>
          </cell>
        </row>
        <row r="475">
          <cell r="B475" t="str">
            <v>ИВАНЦОВА Мария</v>
          </cell>
          <cell r="C475">
            <v>10036059328</v>
          </cell>
          <cell r="D475">
            <v>37004</v>
          </cell>
          <cell r="E475" t="str">
            <v>МС</v>
          </cell>
          <cell r="F475" t="str">
            <v>Омская обл. - Новосибирская обл.</v>
          </cell>
          <cell r="G475" t="str">
            <v>"СШОР "Академия велоспорта"- Новосибирская обл.Н(К)УОР</v>
          </cell>
        </row>
        <row r="476">
          <cell r="B476" t="str">
            <v>СТЕПАНОВА Дарья</v>
          </cell>
          <cell r="C476">
            <v>10009692001</v>
          </cell>
          <cell r="D476">
            <v>35536</v>
          </cell>
          <cell r="E476" t="str">
            <v>МС</v>
          </cell>
          <cell r="F476" t="str">
            <v>Омская обл. - Новосибирская обл.</v>
          </cell>
          <cell r="G476" t="str">
            <v>"СШОР "Академия велоспорта"- Новосибирская обл.Н(К)УОР</v>
          </cell>
        </row>
        <row r="477">
          <cell r="B477" t="str">
            <v>НИКОЛАЕВА Вероника</v>
          </cell>
          <cell r="C477">
            <v>10118212163</v>
          </cell>
          <cell r="D477">
            <v>39077</v>
          </cell>
          <cell r="E477" t="str">
            <v>КМС</v>
          </cell>
          <cell r="F477" t="str">
            <v>Омская обл. - Новосибирская обл.</v>
          </cell>
          <cell r="G477" t="str">
            <v>ФГБУ СГУОР-"СШОР "Академия велоспорта"</v>
          </cell>
        </row>
        <row r="478">
          <cell r="B478" t="str">
            <v>ШЕВЦОВ Андрей</v>
          </cell>
          <cell r="C478">
            <v>10059156745</v>
          </cell>
          <cell r="D478">
            <v>37811</v>
          </cell>
          <cell r="E478" t="str">
            <v>МС</v>
          </cell>
          <cell r="F478" t="str">
            <v>Омская обл.- Кемеровская обл.</v>
          </cell>
          <cell r="G478" t="str">
            <v>ФГБУ СГУОР-"СШОР "Академия велоспорта"- Кемеровская обл.</v>
          </cell>
        </row>
        <row r="479">
          <cell r="B479" t="str">
            <v>НИЧИПУРЕНКО Павел</v>
          </cell>
          <cell r="C479">
            <v>10010193367</v>
          </cell>
          <cell r="D479">
            <v>36098</v>
          </cell>
          <cell r="E479" t="str">
            <v>МС</v>
          </cell>
          <cell r="F479" t="str">
            <v>Омская обл.- Респ. Крым</v>
          </cell>
          <cell r="G479" t="str">
            <v>"СШОР "Академия велоспорта" - ГБУ РК "ЦСП СК РК"</v>
          </cell>
        </row>
        <row r="480">
          <cell r="B480" t="str">
            <v>ЗАЛИПЯТСКИЙ Иван</v>
          </cell>
          <cell r="C480">
            <v>10077952416</v>
          </cell>
          <cell r="D480">
            <v>37631</v>
          </cell>
          <cell r="E480" t="str">
            <v>МС</v>
          </cell>
          <cell r="F480" t="str">
            <v>Омская обл.- Респ. Крым</v>
          </cell>
          <cell r="G480" t="str">
            <v>"СШОР "Академия велоспорта" - ГБУ РК "ЦСП СК РК"</v>
          </cell>
        </row>
        <row r="481">
          <cell r="B481" t="str">
            <v>ТИШКИН Александр</v>
          </cell>
          <cell r="C481">
            <v>10078794292</v>
          </cell>
          <cell r="D481">
            <v>37768</v>
          </cell>
          <cell r="E481" t="str">
            <v>МС</v>
          </cell>
          <cell r="F481" t="str">
            <v>Омская обл.- Респ. Крым</v>
          </cell>
          <cell r="G481" t="str">
            <v>"СШОР "Академия велоспорта" - ГБУ РК "ЦСП СК РК"</v>
          </cell>
        </row>
        <row r="482">
          <cell r="B482" t="str">
            <v>ПУХОРЕВ Алексей</v>
          </cell>
          <cell r="C482">
            <v>10122875136</v>
          </cell>
          <cell r="D482">
            <v>38841</v>
          </cell>
          <cell r="E482" t="str">
            <v>КМС</v>
          </cell>
          <cell r="F482" t="str">
            <v>Омская обл.-Кемеровская обл.</v>
          </cell>
          <cell r="G482" t="str">
            <v>ФГБУ СГУОР-"СШОР "Академия велоспорта"-Кемеровская обл.</v>
          </cell>
        </row>
        <row r="483">
          <cell r="B483" t="str">
            <v>ТЕРЕШЕНОК Виталий</v>
          </cell>
          <cell r="C483">
            <v>10095787480</v>
          </cell>
          <cell r="D483">
            <v>37065</v>
          </cell>
          <cell r="E483" t="str">
            <v>МС</v>
          </cell>
          <cell r="F483" t="str">
            <v>Омская обл.-Новосибирская обл.</v>
          </cell>
          <cell r="G483" t="str">
            <v>"СШОР "Академия велоспорта"</v>
          </cell>
        </row>
        <row r="484">
          <cell r="B484" t="str">
            <v>ТЕТЕНКОВ Глеб</v>
          </cell>
          <cell r="C484">
            <v>10059788659</v>
          </cell>
          <cell r="D484">
            <v>38012</v>
          </cell>
          <cell r="E484" t="str">
            <v>МС</v>
          </cell>
          <cell r="F484" t="str">
            <v>Омская обл.-Новосибирская обл.</v>
          </cell>
          <cell r="G484" t="str">
            <v>"СШОР "Академия велоспорта"-МБУ СШ ТЭИС Новосибирская обл.</v>
          </cell>
        </row>
        <row r="485">
          <cell r="B485" t="str">
            <v>БУНЬКОВ Максим</v>
          </cell>
          <cell r="C485">
            <v>10077480752</v>
          </cell>
          <cell r="D485">
            <v>38586</v>
          </cell>
          <cell r="E485" t="str">
            <v>1 СР</v>
          </cell>
          <cell r="F485" t="str">
            <v>Омская обл.-Свердловская обл.</v>
          </cell>
          <cell r="G485" t="str">
            <v>ФГБУ СГУОР-"СШОР "Академия велоспорта"-Свердловская обл.</v>
          </cell>
        </row>
      </sheetData>
      <sheetData sheetId="1">
        <row r="1">
          <cell r="A1" t="str">
            <v>Министерство спорта Российской Федерации</v>
          </cell>
        </row>
      </sheetData>
      <sheetData sheetId="2">
        <row r="1">
          <cell r="A1" t="str">
            <v>Министерство спорта Российской Федерации</v>
          </cell>
        </row>
      </sheetData>
      <sheetData sheetId="3">
        <row r="1">
          <cell r="A1" t="str">
            <v>Министерство спорта Российской Федерации</v>
          </cell>
        </row>
      </sheetData>
      <sheetData sheetId="4">
        <row r="1">
          <cell r="A1" t="str">
            <v>Министерство спорта Российской Федерации</v>
          </cell>
        </row>
      </sheetData>
      <sheetData sheetId="5">
        <row r="1">
          <cell r="A1" t="str">
            <v>Министерство спорта Российской Федерации</v>
          </cell>
        </row>
      </sheetData>
      <sheetData sheetId="6">
        <row r="1">
          <cell r="A1" t="str">
            <v>Министерство спорта Российской Федерации</v>
          </cell>
        </row>
      </sheetData>
      <sheetData sheetId="7">
        <row r="1">
          <cell r="A1" t="str">
            <v>Министерство спорта Российской Федерации</v>
          </cell>
        </row>
      </sheetData>
      <sheetData sheetId="8">
        <row r="1">
          <cell r="A1" t="str">
            <v>Министерство спорта Российской Федерации</v>
          </cell>
        </row>
      </sheetData>
      <sheetData sheetId="9">
        <row r="1">
          <cell r="A1" t="str">
            <v>Министерство спорта Российской Федерации</v>
          </cell>
        </row>
      </sheetData>
      <sheetData sheetId="10">
        <row r="1">
          <cell r="A1" t="str">
            <v>Министерство спорта Российской Федерации</v>
          </cell>
        </row>
      </sheetData>
      <sheetData sheetId="11">
        <row r="1">
          <cell r="A1" t="str">
            <v>Министерство спорта Российской Федерации</v>
          </cell>
        </row>
      </sheetData>
      <sheetData sheetId="12">
        <row r="1">
          <cell r="A1" t="str">
            <v>Министерство спорта Российской Федерации</v>
          </cell>
        </row>
      </sheetData>
      <sheetData sheetId="13">
        <row r="1">
          <cell r="A1" t="str">
            <v>Министерство спорта Российской Федерации</v>
          </cell>
        </row>
      </sheetData>
      <sheetData sheetId="14">
        <row r="1">
          <cell r="A1" t="str">
            <v>Министерство спорта Российской Федерации</v>
          </cell>
        </row>
      </sheetData>
      <sheetData sheetId="15">
        <row r="1">
          <cell r="A1" t="str">
            <v>Министерство спорта Российской Федерации</v>
          </cell>
        </row>
      </sheetData>
      <sheetData sheetId="16">
        <row r="1">
          <cell r="A1" t="str">
            <v>Министерство спорта Российской Федерации</v>
          </cell>
        </row>
      </sheetData>
      <sheetData sheetId="17">
        <row r="1">
          <cell r="A1" t="str">
            <v>Министерство спорта Российской Федерации</v>
          </cell>
        </row>
      </sheetData>
      <sheetData sheetId="18">
        <row r="1">
          <cell r="A1" t="str">
            <v>Министерство спорта Российской Федерации</v>
          </cell>
        </row>
      </sheetData>
      <sheetData sheetId="19"/>
      <sheetData sheetId="20">
        <row r="1">
          <cell r="A1" t="str">
            <v>Министерство спорта Российской Федерации</v>
          </cell>
        </row>
      </sheetData>
      <sheetData sheetId="21">
        <row r="1">
          <cell r="A1" t="str">
            <v>Министерство спорта Российской Федерации</v>
          </cell>
        </row>
      </sheetData>
      <sheetData sheetId="22">
        <row r="1">
          <cell r="A1" t="str">
            <v>Министерство спорта Российской Федерации</v>
          </cell>
        </row>
      </sheetData>
      <sheetData sheetId="23">
        <row r="1">
          <cell r="A1" t="str">
            <v>Министерство спорта Российской Федерации</v>
          </cell>
        </row>
      </sheetData>
      <sheetData sheetId="24">
        <row r="1">
          <cell r="A1" t="str">
            <v>Министерство спорта Российской Федерации</v>
          </cell>
        </row>
      </sheetData>
      <sheetData sheetId="25">
        <row r="1">
          <cell r="A1" t="str">
            <v>Министерство спорта Российской Федерации</v>
          </cell>
        </row>
      </sheetData>
      <sheetData sheetId="26">
        <row r="1">
          <cell r="A1" t="str">
            <v>Министерство спорта Российской Федерации</v>
          </cell>
        </row>
      </sheetData>
      <sheetData sheetId="27">
        <row r="1">
          <cell r="A1" t="str">
            <v>Министерство спорта Российской Федерации</v>
          </cell>
        </row>
      </sheetData>
      <sheetData sheetId="28">
        <row r="1">
          <cell r="A1" t="str">
            <v>Министерство спорта Российской Федерации</v>
          </cell>
        </row>
      </sheetData>
      <sheetData sheetId="29">
        <row r="1">
          <cell r="A1" t="str">
            <v>Министерство спорта Российской Федерации</v>
          </cell>
        </row>
      </sheetData>
      <sheetData sheetId="30">
        <row r="1">
          <cell r="A1" t="str">
            <v>Министерство спорта Российской Федерации</v>
          </cell>
        </row>
      </sheetData>
      <sheetData sheetId="31">
        <row r="1">
          <cell r="A1" t="str">
            <v>Министерство спорта Российской Федерации</v>
          </cell>
        </row>
      </sheetData>
      <sheetData sheetId="32">
        <row r="1">
          <cell r="A1" t="str">
            <v>Министерство спорта Российской Федерации</v>
          </cell>
        </row>
      </sheetData>
      <sheetData sheetId="33">
        <row r="1">
          <cell r="A1" t="str">
            <v>Министерство спорта Российской Федерации</v>
          </cell>
        </row>
      </sheetData>
      <sheetData sheetId="34">
        <row r="1">
          <cell r="A1" t="str">
            <v>Министерство спорта Российской Федерации</v>
          </cell>
        </row>
      </sheetData>
      <sheetData sheetId="35">
        <row r="1">
          <cell r="A1" t="str">
            <v>Министерство спорта Российской Федерации</v>
          </cell>
        </row>
      </sheetData>
      <sheetData sheetId="36">
        <row r="1">
          <cell r="A1" t="str">
            <v>Министерство спорта Российской Федерации</v>
          </cell>
        </row>
      </sheetData>
      <sheetData sheetId="37">
        <row r="1">
          <cell r="A1" t="str">
            <v>Министерство спорта Российской Федерации</v>
          </cell>
        </row>
      </sheetData>
      <sheetData sheetId="38">
        <row r="1">
          <cell r="A1" t="str">
            <v>Министерство спорта Российской Федерации</v>
          </cell>
        </row>
      </sheetData>
      <sheetData sheetId="39">
        <row r="7">
          <cell r="A7" t="str">
            <v>МЕЖДУНАРОДНЫЕ СОРЕВНОВАНИЯ "Гран-При Санкт-Петербурга"</v>
          </cell>
        </row>
      </sheetData>
      <sheetData sheetId="40">
        <row r="1">
          <cell r="A1" t="str">
            <v>Министерство спорта Российской Федерации</v>
          </cell>
        </row>
      </sheetData>
      <sheetData sheetId="41">
        <row r="1">
          <cell r="A1" t="str">
            <v>Министерство спорта Российской Федерации</v>
          </cell>
        </row>
      </sheetData>
      <sheetData sheetId="42">
        <row r="1">
          <cell r="A1" t="str">
            <v>Министерство спорта Российской Федерации</v>
          </cell>
        </row>
      </sheetData>
      <sheetData sheetId="43">
        <row r="7">
          <cell r="A7" t="str">
            <v>МЕЖДУНАРОДНЫЕ СОРЕВНОВАНИЯ "Гран-При Санкт-Петербурга"</v>
          </cell>
        </row>
      </sheetData>
      <sheetData sheetId="44">
        <row r="1">
          <cell r="A1" t="str">
            <v>Министерство спорта Российской Федерации</v>
          </cell>
        </row>
      </sheetData>
      <sheetData sheetId="45">
        <row r="1">
          <cell r="A1" t="str">
            <v>Министерство спорта Российской Федерации</v>
          </cell>
        </row>
      </sheetData>
      <sheetData sheetId="46">
        <row r="1">
          <cell r="A1" t="str">
            <v>Министерство спорта Российской Федерации</v>
          </cell>
        </row>
      </sheetData>
      <sheetData sheetId="47">
        <row r="7">
          <cell r="A7" t="str">
            <v>МЕЖДУНАРОДНЫЕ СОРЕВНОВАНИЯ "Гран-При Санкт-Петербурга"</v>
          </cell>
        </row>
      </sheetData>
      <sheetData sheetId="48">
        <row r="1">
          <cell r="A1" t="str">
            <v>Министерство спорта Российской Федерации</v>
          </cell>
        </row>
      </sheetData>
      <sheetData sheetId="49">
        <row r="1">
          <cell r="A1" t="str">
            <v>Министерство спорта Российской Федерации</v>
          </cell>
        </row>
      </sheetData>
      <sheetData sheetId="50">
        <row r="1">
          <cell r="A1" t="str">
            <v>Министерство спорта Российской Федерации</v>
          </cell>
        </row>
      </sheetData>
      <sheetData sheetId="51">
        <row r="7">
          <cell r="A7" t="str">
            <v>МЕЖДУНАРОДНЫЕ СОРЕВНОВАНИЯ "Гран-При Санкт-Петербурга"</v>
          </cell>
        </row>
      </sheetData>
      <sheetData sheetId="52">
        <row r="1">
          <cell r="A1" t="str">
            <v>Министерство спорта Российской Федерации</v>
          </cell>
        </row>
      </sheetData>
      <sheetData sheetId="53">
        <row r="7">
          <cell r="A7" t="str">
            <v>МЕЖДУНАРОДНЫЕ СОРЕВНОВАНИЯ "Гран-При Санкт-Петербурга"</v>
          </cell>
        </row>
      </sheetData>
      <sheetData sheetId="54">
        <row r="7">
          <cell r="A7" t="str">
            <v>МЕЖДУНАРОДНЫЕ СОРЕВНОВАНИЯ "Гран-При Санкт-Петербурга"</v>
          </cell>
        </row>
      </sheetData>
      <sheetData sheetId="55">
        <row r="7">
          <cell r="A7" t="str">
            <v>МЕЖДУНАРОДНЫЕ СОРЕВНОВАНИЯ "Гран-При Санкт-Петербурга"</v>
          </cell>
        </row>
      </sheetData>
      <sheetData sheetId="56">
        <row r="7">
          <cell r="A7" t="str">
            <v>МЕЖДУНАРОДНЫЕ СОРЕВНОВАНИЯ "Гран-При Санкт-Петербурга"</v>
          </cell>
        </row>
      </sheetData>
      <sheetData sheetId="57">
        <row r="7">
          <cell r="A7" t="str">
            <v>МЕЖДУНАРОДНЫЕ СОРЕВНОВАНИЯ "Гран-При Санкт-Петербурга"</v>
          </cell>
        </row>
      </sheetData>
      <sheetData sheetId="58">
        <row r="7">
          <cell r="A7" t="str">
            <v>МЕЖДУНАРОДНЫЕ СОРЕВНОВАНИЯ "Гран-При Санкт-Петербурга"</v>
          </cell>
        </row>
      </sheetData>
      <sheetData sheetId="59">
        <row r="1">
          <cell r="A1" t="str">
            <v>Министерство спорта Российской Федерации</v>
          </cell>
        </row>
      </sheetData>
      <sheetData sheetId="60">
        <row r="1">
          <cell r="A1" t="str">
            <v>Министерство спорта Российской Федерации</v>
          </cell>
        </row>
      </sheetData>
      <sheetData sheetId="61">
        <row r="7">
          <cell r="A7" t="str">
            <v>МЕЖДУНАРОДНЫЕ СОРЕВНОВАНИЯ "Гран-При Санкт-Петербурга"</v>
          </cell>
        </row>
      </sheetData>
      <sheetData sheetId="62">
        <row r="7">
          <cell r="A7" t="str">
            <v>МЕЖДУНАРОДНЫЕ СОРЕВНОВАНИЯ "Гран-При Санкт-Петербурга"</v>
          </cell>
        </row>
      </sheetData>
      <sheetData sheetId="63">
        <row r="7">
          <cell r="A7" t="str">
            <v>МЕЖДУНАРОДНЫЕ СОРЕВНОВАНИЯ "Гран-При Санкт-Петербурга"</v>
          </cell>
        </row>
      </sheetData>
      <sheetData sheetId="64">
        <row r="1">
          <cell r="A1" t="str">
            <v xml:space="preserve">    Министерство спорта Российской Федерации</v>
          </cell>
        </row>
      </sheetData>
      <sheetData sheetId="65">
        <row r="1">
          <cell r="A1" t="str">
            <v xml:space="preserve">    Министерство спорта Российской Федерации</v>
          </cell>
        </row>
      </sheetData>
      <sheetData sheetId="66">
        <row r="1">
          <cell r="A1" t="str">
            <v xml:space="preserve">    Министерство спорта Российской Федерации</v>
          </cell>
        </row>
      </sheetData>
      <sheetData sheetId="67">
        <row r="1">
          <cell r="A1" t="str">
            <v xml:space="preserve">    Министерство спорта Российской Федерации</v>
          </cell>
        </row>
      </sheetData>
      <sheetData sheetId="68">
        <row r="1">
          <cell r="A1" t="str">
            <v>№</v>
          </cell>
        </row>
      </sheetData>
      <sheetData sheetId="69">
        <row r="7">
          <cell r="A7" t="str">
            <v>МЕЖДУНАРОДНЫЕ СОРЕВНОВАНИЯ "Гран-При Санкт-Петербурга"</v>
          </cell>
        </row>
      </sheetData>
      <sheetData sheetId="70" refreshError="1"/>
      <sheetData sheetId="71" refreshError="1"/>
      <sheetData sheetId="72" refreshError="1"/>
      <sheetData sheetId="73"/>
      <sheetData sheetId="74">
        <row r="7">
          <cell r="A7" t="str">
            <v>МЕЖДУНАРОДНЫЕ СОРЕВНОВАНИЯ "Гран-При Санкт-Петербурга"</v>
          </cell>
        </row>
      </sheetData>
      <sheetData sheetId="75" refreshError="1"/>
      <sheetData sheetId="76" refreshError="1"/>
      <sheetData sheetId="77" refreshError="1"/>
      <sheetData sheetId="78"/>
      <sheetData sheetId="79">
        <row r="7">
          <cell r="A7" t="str">
            <v>МЕЖДУНАРОДНЫЕ СОРЕВНОВАНИЯ "Гран-При Санкт-Петербурга"</v>
          </cell>
        </row>
      </sheetData>
      <sheetData sheetId="80">
        <row r="1">
          <cell r="A1" t="str">
            <v>Министерство спорта Российской Федерации</v>
          </cell>
        </row>
      </sheetData>
      <sheetData sheetId="81">
        <row r="1">
          <cell r="A1" t="str">
            <v>Министерство спорта Российской Федерации</v>
          </cell>
        </row>
      </sheetData>
      <sheetData sheetId="82" refreshError="1"/>
      <sheetData sheetId="83" refreshError="1"/>
      <sheetData sheetId="84" refreshError="1"/>
      <sheetData sheetId="85"/>
      <sheetData sheetId="86">
        <row r="1">
          <cell r="B1" t="str">
            <v>Министерство спорта Российской Федерации</v>
          </cell>
        </row>
      </sheetData>
      <sheetData sheetId="87" refreshError="1"/>
      <sheetData sheetId="88" refreshError="1"/>
      <sheetData sheetId="89">
        <row r="1">
          <cell r="B1" t="str">
            <v>Министерство спорта Российской Федерации</v>
          </cell>
        </row>
      </sheetData>
      <sheetData sheetId="90">
        <row r="1">
          <cell r="A1" t="str">
            <v>Министерство спорта Российской Федерации</v>
          </cell>
        </row>
      </sheetData>
      <sheetData sheetId="91">
        <row r="1">
          <cell r="A1" t="str">
            <v>Министерство спорта Российской Федерации</v>
          </cell>
        </row>
      </sheetData>
      <sheetData sheetId="92"/>
      <sheetData sheetId="93"/>
      <sheetData sheetId="94">
        <row r="1">
          <cell r="A1" t="str">
            <v>Министерство спорта Российской Федерации</v>
          </cell>
        </row>
      </sheetData>
      <sheetData sheetId="95">
        <row r="1">
          <cell r="A1" t="str">
            <v>Министерство спорта Российской Федерации</v>
          </cell>
        </row>
      </sheetData>
      <sheetData sheetId="96">
        <row r="1">
          <cell r="A1" t="str">
            <v>Министерство спорта Российской Федерации</v>
          </cell>
        </row>
      </sheetData>
      <sheetData sheetId="97">
        <row r="1">
          <cell r="A1" t="str">
            <v>Министерство спорта Российской Федерации</v>
          </cell>
        </row>
      </sheetData>
      <sheetData sheetId="98" refreshError="1"/>
      <sheetData sheetId="99">
        <row r="1">
          <cell r="A1" t="str">
            <v>Министерство спорта Российской Федерации</v>
          </cell>
        </row>
      </sheetData>
      <sheetData sheetId="100" refreshError="1"/>
      <sheetData sheetId="101"/>
      <sheetData sheetId="102" refreshError="1"/>
      <sheetData sheetId="103"/>
      <sheetData sheetId="104" refreshError="1"/>
      <sheetData sheetId="105"/>
      <sheetData sheetId="106">
        <row r="1">
          <cell r="A1" t="str">
            <v>Министерство спорта Российской Федерации</v>
          </cell>
        </row>
      </sheetData>
      <sheetData sheetId="107">
        <row r="1">
          <cell r="A1" t="str">
            <v>Министерство спорта Российской Федерации</v>
          </cell>
        </row>
      </sheetData>
      <sheetData sheetId="108">
        <row r="1">
          <cell r="A1" t="str">
            <v>Министерство спорта Российской Федерации</v>
          </cell>
        </row>
      </sheetData>
      <sheetData sheetId="109">
        <row r="1">
          <cell r="A1" t="str">
            <v>Министерство спорта Российской Федерации</v>
          </cell>
        </row>
      </sheetData>
      <sheetData sheetId="110">
        <row r="1">
          <cell r="A1" t="str">
            <v>Министерство спорта Российской Федерации</v>
          </cell>
        </row>
      </sheetData>
      <sheetData sheetId="111">
        <row r="1">
          <cell r="A1" t="str">
            <v>Министерство спорта Российской Федерации</v>
          </cell>
        </row>
      </sheetData>
      <sheetData sheetId="112">
        <row r="1">
          <cell r="A1" t="str">
            <v>Министерство спорта Российской Федерации</v>
          </cell>
        </row>
      </sheetData>
      <sheetData sheetId="113">
        <row r="1">
          <cell r="A1" t="str">
            <v>Министерство спорта Российской Федерации</v>
          </cell>
        </row>
      </sheetData>
      <sheetData sheetId="114">
        <row r="1">
          <cell r="A1" t="str">
            <v>Министерство спорта Российской Федерации</v>
          </cell>
        </row>
      </sheetData>
      <sheetData sheetId="115">
        <row r="1">
          <cell r="A1" t="str">
            <v>Министерство спорта Российской Федерации</v>
          </cell>
        </row>
      </sheetData>
      <sheetData sheetId="116">
        <row r="1">
          <cell r="A1" t="str">
            <v>Министерство спорта Российской Федерации</v>
          </cell>
        </row>
      </sheetData>
      <sheetData sheetId="117">
        <row r="1">
          <cell r="A1" t="str">
            <v>Министерство спорта Российской Федерации</v>
          </cell>
        </row>
      </sheetData>
      <sheetData sheetId="118">
        <row r="1">
          <cell r="A1" t="str">
            <v>Министерство спорта Российской Федерации</v>
          </cell>
        </row>
      </sheetData>
      <sheetData sheetId="119">
        <row r="1">
          <cell r="A1" t="str">
            <v>Министерство спорта Российской Федерации</v>
          </cell>
        </row>
      </sheetData>
      <sheetData sheetId="120">
        <row r="1">
          <cell r="A1" t="str">
            <v>Министерство спорта Российской Федерации</v>
          </cell>
        </row>
      </sheetData>
      <sheetData sheetId="121">
        <row r="1">
          <cell r="A1" t="str">
            <v>Министерство спорта Российской Федерации</v>
          </cell>
        </row>
      </sheetData>
      <sheetData sheetId="122">
        <row r="1">
          <cell r="A1" t="str">
            <v>Министерство спорта Российской Федерации</v>
          </cell>
        </row>
      </sheetData>
      <sheetData sheetId="123">
        <row r="1">
          <cell r="A1" t="str">
            <v>Министерство спорта Российской Федерации</v>
          </cell>
        </row>
      </sheetData>
      <sheetData sheetId="124">
        <row r="1">
          <cell r="A1" t="str">
            <v>Министерство спорта Российской Федерации</v>
          </cell>
        </row>
      </sheetData>
      <sheetData sheetId="125">
        <row r="1">
          <cell r="A1" t="str">
            <v>Министерство спорта Российской Федерации</v>
          </cell>
        </row>
      </sheetData>
      <sheetData sheetId="126">
        <row r="1">
          <cell r="A1" t="str">
            <v>Министерство спорта Российской Федерации</v>
          </cell>
        </row>
      </sheetData>
      <sheetData sheetId="127" refreshError="1"/>
      <sheetData sheetId="128">
        <row r="1">
          <cell r="A1" t="str">
            <v>Министерство спорта Российской Федерации</v>
          </cell>
        </row>
      </sheetData>
      <sheetData sheetId="129">
        <row r="1">
          <cell r="A1" t="str">
            <v>Министерство спорта Российской Федерации</v>
          </cell>
        </row>
      </sheetData>
      <sheetData sheetId="130">
        <row r="1">
          <cell r="A1" t="str">
            <v>Министерство спорта Российской Федерации</v>
          </cell>
        </row>
      </sheetData>
      <sheetData sheetId="131">
        <row r="1">
          <cell r="A1" t="str">
            <v>Министерство спорта Российской Федерации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1001D-0656-4E48-A81F-0FF1F190FA09}">
  <sheetPr>
    <tabColor rgb="FFFF0000"/>
  </sheetPr>
  <dimension ref="A1:R53"/>
  <sheetViews>
    <sheetView view="pageBreakPreview" zoomScale="60" zoomScaleNormal="100" workbookViewId="0">
      <selection activeCell="K58" sqref="K58"/>
    </sheetView>
  </sheetViews>
  <sheetFormatPr defaultColWidth="9.1796875" defaultRowHeight="13" x14ac:dyDescent="0.25"/>
  <cols>
    <col min="1" max="1" width="7" style="18" customWidth="1"/>
    <col min="2" max="2" width="7" style="107" customWidth="1"/>
    <col min="3" max="3" width="17.81640625" style="107" customWidth="1"/>
    <col min="4" max="4" width="30" style="18" customWidth="1"/>
    <col min="5" max="5" width="11.81640625" style="18" customWidth="1"/>
    <col min="6" max="6" width="9.1796875" style="18" customWidth="1"/>
    <col min="7" max="7" width="32.26953125" style="18" customWidth="1"/>
    <col min="8" max="8" width="9.54296875" style="18" customWidth="1"/>
    <col min="9" max="9" width="8" style="18" customWidth="1"/>
    <col min="10" max="10" width="23.54296875" style="18" customWidth="1"/>
    <col min="11" max="16384" width="9.1796875" style="18"/>
  </cols>
  <sheetData>
    <row r="1" spans="1:18" s="4" customFormat="1" ht="18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3"/>
    </row>
    <row r="2" spans="1:18" s="4" customFormat="1" ht="18.75" customHeight="1" x14ac:dyDescent="0.3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  <c r="Q2" s="2"/>
      <c r="R2" s="3"/>
    </row>
    <row r="3" spans="1:18" s="4" customFormat="1" ht="3.6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3"/>
    </row>
    <row r="4" spans="1:18" s="4" customFormat="1" ht="3.6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7"/>
    </row>
    <row r="5" spans="1:18" s="4" customFormat="1" ht="3.6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10"/>
    </row>
    <row r="6" spans="1:18" s="4" customFormat="1" ht="28.5" x14ac:dyDescent="0.5">
      <c r="A6" s="135" t="s">
        <v>43</v>
      </c>
      <c r="B6" s="135"/>
      <c r="C6" s="135"/>
      <c r="D6" s="135"/>
      <c r="E6" s="135"/>
      <c r="F6" s="135"/>
      <c r="G6" s="135"/>
      <c r="H6" s="135"/>
      <c r="I6" s="135"/>
      <c r="J6" s="135"/>
      <c r="K6" s="11"/>
      <c r="L6" s="11"/>
      <c r="M6" s="11"/>
      <c r="N6" s="11"/>
      <c r="O6" s="11"/>
      <c r="P6" s="11"/>
      <c r="Q6" s="11"/>
      <c r="R6" s="11"/>
    </row>
    <row r="7" spans="1:18" s="4" customFormat="1" ht="21" x14ac:dyDescent="0.5">
      <c r="A7" s="136" t="s">
        <v>44</v>
      </c>
      <c r="B7" s="136"/>
      <c r="C7" s="136"/>
      <c r="D7" s="136"/>
      <c r="E7" s="136"/>
      <c r="F7" s="136"/>
      <c r="G7" s="136"/>
      <c r="H7" s="136"/>
      <c r="I7" s="136"/>
      <c r="J7" s="136"/>
      <c r="K7" s="11"/>
      <c r="L7" s="11"/>
      <c r="M7" s="11"/>
      <c r="N7" s="11"/>
      <c r="O7" s="11"/>
      <c r="P7" s="11"/>
      <c r="Q7" s="11"/>
      <c r="R7" s="12"/>
    </row>
    <row r="8" spans="1:18" s="14" customFormat="1" ht="20.5" customHeight="1" thickBot="1" x14ac:dyDescent="0.3">
      <c r="A8" s="136" t="s">
        <v>2</v>
      </c>
      <c r="B8" s="136"/>
      <c r="C8" s="136"/>
      <c r="D8" s="136"/>
      <c r="E8" s="136"/>
      <c r="F8" s="136"/>
      <c r="G8" s="136"/>
      <c r="H8" s="136"/>
      <c r="I8" s="136"/>
      <c r="J8" s="136"/>
    </row>
    <row r="9" spans="1:18" ht="21.75" customHeight="1" thickTop="1" x14ac:dyDescent="0.25">
      <c r="A9" s="15" t="s">
        <v>3</v>
      </c>
      <c r="B9" s="16"/>
      <c r="C9" s="16"/>
      <c r="D9" s="16"/>
      <c r="E9" s="16"/>
      <c r="F9" s="16"/>
      <c r="G9" s="16"/>
      <c r="H9" s="16"/>
      <c r="I9" s="16"/>
      <c r="J9" s="17"/>
    </row>
    <row r="10" spans="1:18" ht="18" customHeight="1" x14ac:dyDescent="0.25">
      <c r="A10" s="19" t="s">
        <v>4</v>
      </c>
      <c r="B10" s="20"/>
      <c r="C10" s="20"/>
      <c r="D10" s="20"/>
      <c r="E10" s="20"/>
      <c r="F10" s="20"/>
      <c r="G10" s="20"/>
      <c r="H10" s="20"/>
      <c r="I10" s="20"/>
      <c r="J10" s="21"/>
    </row>
    <row r="11" spans="1:18" ht="19.5" customHeight="1" x14ac:dyDescent="0.25">
      <c r="A11" s="19" t="s">
        <v>5</v>
      </c>
      <c r="B11" s="20"/>
      <c r="C11" s="20"/>
      <c r="D11" s="20"/>
      <c r="E11" s="20"/>
      <c r="F11" s="20"/>
      <c r="G11" s="20"/>
      <c r="H11" s="20"/>
      <c r="I11" s="20"/>
      <c r="J11" s="21"/>
    </row>
    <row r="12" spans="1:18" ht="15.75" customHeight="1" x14ac:dyDescent="0.25">
      <c r="A12" s="22"/>
      <c r="B12" s="13"/>
      <c r="C12" s="13"/>
      <c r="D12" s="13"/>
      <c r="E12" s="13"/>
      <c r="F12" s="13"/>
      <c r="G12" s="13"/>
      <c r="H12" s="13"/>
      <c r="I12" s="23"/>
      <c r="J12" s="24"/>
    </row>
    <row r="13" spans="1:18" s="33" customFormat="1" ht="14.5" x14ac:dyDescent="0.3">
      <c r="A13" s="25" t="s">
        <v>6</v>
      </c>
      <c r="B13" s="26"/>
      <c r="C13" s="26"/>
      <c r="D13" s="27"/>
      <c r="E13" s="28"/>
      <c r="F13" s="28"/>
      <c r="G13" s="29" t="s">
        <v>7</v>
      </c>
      <c r="H13" s="30"/>
      <c r="I13" s="31" t="s">
        <v>8</v>
      </c>
      <c r="J13" s="32"/>
    </row>
    <row r="14" spans="1:18" s="33" customFormat="1" ht="14.5" x14ac:dyDescent="0.25">
      <c r="A14" s="34" t="s">
        <v>9</v>
      </c>
      <c r="B14" s="35"/>
      <c r="C14" s="35"/>
      <c r="D14" s="36"/>
      <c r="E14" s="36"/>
      <c r="F14" s="36"/>
      <c r="G14" s="37" t="s">
        <v>10</v>
      </c>
      <c r="H14" s="38"/>
      <c r="I14" s="39" t="s">
        <v>11</v>
      </c>
      <c r="J14" s="40"/>
    </row>
    <row r="15" spans="1:18" ht="14.5" x14ac:dyDescent="0.25">
      <c r="A15" s="41" t="s">
        <v>12</v>
      </c>
      <c r="B15" s="42"/>
      <c r="C15" s="42"/>
      <c r="D15" s="42"/>
      <c r="E15" s="42"/>
      <c r="F15" s="42"/>
      <c r="G15" s="43"/>
      <c r="H15" s="44" t="s">
        <v>13</v>
      </c>
      <c r="I15" s="45"/>
      <c r="J15" s="46"/>
    </row>
    <row r="16" spans="1:18" ht="14.5" x14ac:dyDescent="0.35">
      <c r="A16" s="47" t="s">
        <v>14</v>
      </c>
      <c r="B16" s="48"/>
      <c r="C16" s="48"/>
      <c r="D16" s="49"/>
      <c r="E16" s="50"/>
      <c r="F16" s="49"/>
      <c r="G16" s="51"/>
      <c r="H16" s="52" t="s">
        <v>15</v>
      </c>
      <c r="I16" s="53"/>
      <c r="J16" s="54" t="s">
        <v>16</v>
      </c>
    </row>
    <row r="17" spans="1:10" ht="14.5" x14ac:dyDescent="0.35">
      <c r="A17" s="47" t="s">
        <v>17</v>
      </c>
      <c r="B17" s="48"/>
      <c r="C17" s="48"/>
      <c r="D17" s="55"/>
      <c r="E17" s="50"/>
      <c r="F17" s="49"/>
      <c r="G17" s="51" t="s">
        <v>18</v>
      </c>
      <c r="H17" s="52" t="s">
        <v>19</v>
      </c>
      <c r="I17" s="53"/>
      <c r="J17" s="54" t="s">
        <v>20</v>
      </c>
    </row>
    <row r="18" spans="1:10" ht="14.5" x14ac:dyDescent="0.35">
      <c r="A18" s="47" t="s">
        <v>21</v>
      </c>
      <c r="B18" s="48"/>
      <c r="C18" s="48"/>
      <c r="D18" s="55"/>
      <c r="E18" s="50"/>
      <c r="F18" s="49"/>
      <c r="G18" s="56" t="s">
        <v>22</v>
      </c>
      <c r="H18" s="57" t="s">
        <v>23</v>
      </c>
      <c r="I18" s="53"/>
      <c r="J18" s="58"/>
    </row>
    <row r="19" spans="1:10" ht="14.5" x14ac:dyDescent="0.35">
      <c r="A19" s="47" t="s">
        <v>24</v>
      </c>
      <c r="B19" s="59"/>
      <c r="C19" s="59"/>
      <c r="D19" s="60"/>
      <c r="E19" s="60"/>
      <c r="F19" s="60"/>
      <c r="G19" s="56" t="s">
        <v>25</v>
      </c>
      <c r="H19" s="57" t="s">
        <v>26</v>
      </c>
      <c r="I19" s="53"/>
      <c r="J19" s="58"/>
    </row>
    <row r="20" spans="1:10" ht="15" thickBot="1" x14ac:dyDescent="0.3">
      <c r="A20" s="61"/>
      <c r="B20" s="62"/>
      <c r="C20" s="62"/>
      <c r="D20" s="63"/>
      <c r="E20" s="63"/>
      <c r="F20" s="63"/>
      <c r="G20" s="64"/>
      <c r="H20" s="65"/>
      <c r="I20" s="66"/>
      <c r="J20" s="67"/>
    </row>
    <row r="21" spans="1:10" ht="14" thickTop="1" thickBot="1" x14ac:dyDescent="0.3">
      <c r="A21" s="68"/>
      <c r="B21" s="69"/>
      <c r="C21" s="69"/>
      <c r="D21" s="70"/>
      <c r="E21" s="70"/>
      <c r="F21" s="70"/>
      <c r="G21" s="70"/>
      <c r="H21" s="70"/>
      <c r="I21" s="70"/>
      <c r="J21" s="71"/>
    </row>
    <row r="22" spans="1:10" s="78" customFormat="1" ht="38.25" customHeight="1" thickTop="1" thickBot="1" x14ac:dyDescent="0.3">
      <c r="A22" s="72" t="s">
        <v>27</v>
      </c>
      <c r="B22" s="73" t="s">
        <v>28</v>
      </c>
      <c r="C22" s="74" t="s">
        <v>29</v>
      </c>
      <c r="D22" s="74" t="s">
        <v>30</v>
      </c>
      <c r="E22" s="74" t="s">
        <v>31</v>
      </c>
      <c r="F22" s="74" t="s">
        <v>32</v>
      </c>
      <c r="G22" s="74" t="s">
        <v>33</v>
      </c>
      <c r="H22" s="75" t="s">
        <v>34</v>
      </c>
      <c r="I22" s="76"/>
      <c r="J22" s="77" t="s">
        <v>35</v>
      </c>
    </row>
    <row r="23" spans="1:10" s="87" customFormat="1" ht="21" customHeight="1" thickTop="1" x14ac:dyDescent="0.25">
      <c r="A23" s="79">
        <v>1</v>
      </c>
      <c r="B23" s="80">
        <v>67</v>
      </c>
      <c r="C23" s="81">
        <f>VLOOKUP(B23,[1]список!A:K,3,FALSE)</f>
        <v>10007272455</v>
      </c>
      <c r="D23" s="81" t="str">
        <f>VLOOKUP(B23,[1]список!A:N,2,FALSE)</f>
        <v>ШМЕЛЕВА Дарья</v>
      </c>
      <c r="E23" s="82">
        <f>VLOOKUP(B23,[1]список!A:O,4,FALSE)</f>
        <v>34633</v>
      </c>
      <c r="F23" s="81" t="str">
        <f>VLOOKUP(B23,[1]список!A:O,5,FALSE)</f>
        <v>ЗМС</v>
      </c>
      <c r="G23" s="83" t="str">
        <f>VLOOKUP(B23,[1]список!A:O,6,FALSE)</f>
        <v>Москва</v>
      </c>
      <c r="H23" s="84"/>
      <c r="I23" s="85"/>
      <c r="J23" s="86"/>
    </row>
    <row r="24" spans="1:10" s="87" customFormat="1" ht="21" customHeight="1" x14ac:dyDescent="0.25">
      <c r="A24" s="88">
        <v>2</v>
      </c>
      <c r="B24" s="89">
        <v>68</v>
      </c>
      <c r="C24" s="90">
        <f>VLOOKUP(B24,[1]список!A:K,3,FALSE)</f>
        <v>10094917312</v>
      </c>
      <c r="D24" s="90" t="str">
        <f>VLOOKUP(B24,[1]список!A:N,2,FALSE)</f>
        <v>СОЛОЗОБОВА Елизавета</v>
      </c>
      <c r="E24" s="91">
        <f>VLOOKUP(B24,[1]список!A:O,4,FALSE)</f>
        <v>38671</v>
      </c>
      <c r="F24" s="90" t="str">
        <f>VLOOKUP(B24,[1]список!A:O,5,FALSE)</f>
        <v>МС</v>
      </c>
      <c r="G24" s="92" t="str">
        <f>VLOOKUP(B24,[1]список!A:O,6,FALSE)</f>
        <v>Москва</v>
      </c>
      <c r="H24" s="93"/>
      <c r="I24" s="94"/>
      <c r="J24" s="95"/>
    </row>
    <row r="25" spans="1:10" s="87" customFormat="1" ht="21" customHeight="1" x14ac:dyDescent="0.25">
      <c r="A25" s="88">
        <v>3</v>
      </c>
      <c r="B25" s="89">
        <v>69</v>
      </c>
      <c r="C25" s="90">
        <f>VLOOKUP(B25,[1]список!A:K,3,FALSE)</f>
        <v>10014630109</v>
      </c>
      <c r="D25" s="90" t="str">
        <f>VLOOKUP(B25,[1]список!A:N,2,FALSE)</f>
        <v>ВАЩЕНКО Полина</v>
      </c>
      <c r="E25" s="91">
        <f>VLOOKUP(B25,[1]список!A:O,4,FALSE)</f>
        <v>36529</v>
      </c>
      <c r="F25" s="90" t="str">
        <f>VLOOKUP(B25,[1]список!A:O,5,FALSE)</f>
        <v>МСМК</v>
      </c>
      <c r="G25" s="92" t="str">
        <f>VLOOKUP(B25,[1]список!A:O,6,FALSE)</f>
        <v>Москва</v>
      </c>
      <c r="H25" s="93"/>
      <c r="I25" s="94"/>
      <c r="J25" s="95"/>
    </row>
    <row r="26" spans="1:10" s="87" customFormat="1" ht="21" customHeight="1" x14ac:dyDescent="0.25">
      <c r="A26" s="88">
        <v>4</v>
      </c>
      <c r="B26" s="89">
        <v>71</v>
      </c>
      <c r="C26" s="90">
        <f>VLOOKUP(B26,[1]список!A:K,3,FALSE)</f>
        <v>10094893363</v>
      </c>
      <c r="D26" s="90" t="str">
        <f>VLOOKUP(B26,[1]список!A:N,2,FALSE)</f>
        <v>СЕМЕНЮК Яна</v>
      </c>
      <c r="E26" s="91">
        <f>VLOOKUP(B26,[1]список!A:O,4,FALSE)</f>
        <v>38783</v>
      </c>
      <c r="F26" s="90" t="str">
        <f>VLOOKUP(B26,[1]список!A:O,5,FALSE)</f>
        <v>МС</v>
      </c>
      <c r="G26" s="92" t="str">
        <f>VLOOKUP(B26,[1]список!A:O,6,FALSE)</f>
        <v>Москва</v>
      </c>
      <c r="H26" s="93"/>
      <c r="I26" s="94"/>
      <c r="J26" s="95"/>
    </row>
    <row r="27" spans="1:10" s="87" customFormat="1" ht="21" customHeight="1" x14ac:dyDescent="0.25">
      <c r="A27" s="88">
        <v>5</v>
      </c>
      <c r="B27" s="89">
        <v>70</v>
      </c>
      <c r="C27" s="90">
        <f>VLOOKUP(B27,[1]список!A:K,3,FALSE)</f>
        <v>10089461161</v>
      </c>
      <c r="D27" s="90" t="str">
        <f>VLOOKUP(B27,[1]список!A:N,2,FALSE)</f>
        <v>НОВИКОВА Софья</v>
      </c>
      <c r="E27" s="91">
        <f>VLOOKUP(B27,[1]список!A:O,4,FALSE)</f>
        <v>38988</v>
      </c>
      <c r="F27" s="90" t="str">
        <f>VLOOKUP(B27,[1]список!A:O,5,FALSE)</f>
        <v>МС</v>
      </c>
      <c r="G27" s="92" t="str">
        <f>VLOOKUP(B27,[1]список!A:O,6,FALSE)</f>
        <v>Москва</v>
      </c>
      <c r="H27" s="93"/>
      <c r="I27" s="94"/>
      <c r="J27" s="95"/>
    </row>
    <row r="28" spans="1:10" s="87" customFormat="1" ht="21" customHeight="1" x14ac:dyDescent="0.25">
      <c r="A28" s="88">
        <v>6</v>
      </c>
      <c r="B28" s="89">
        <v>77</v>
      </c>
      <c r="C28" s="90">
        <f>VLOOKUP(B28,[1]список!A:K,3,FALSE)</f>
        <v>10034991217</v>
      </c>
      <c r="D28" s="90" t="str">
        <f>VLOOKUP(B28,[1]список!A:N,2,FALSE)</f>
        <v>АНДРЕЕВА Ксения</v>
      </c>
      <c r="E28" s="91">
        <f>VLOOKUP(B28,[1]список!A:O,4,FALSE)</f>
        <v>36732</v>
      </c>
      <c r="F28" s="90" t="str">
        <f>VLOOKUP(B28,[1]список!A:O,5,FALSE)</f>
        <v>МСМК</v>
      </c>
      <c r="G28" s="92" t="str">
        <f>VLOOKUP(B28,[1]список!A:O,6,FALSE)</f>
        <v>Тульская обл.</v>
      </c>
      <c r="H28" s="93"/>
      <c r="I28" s="94"/>
      <c r="J28" s="95"/>
    </row>
    <row r="29" spans="1:10" s="87" customFormat="1" ht="21" customHeight="1" x14ac:dyDescent="0.25">
      <c r="A29" s="88">
        <v>7</v>
      </c>
      <c r="B29" s="89">
        <v>57</v>
      </c>
      <c r="C29" s="90">
        <f>VLOOKUP(B29,[1]список!A:K,3,FALSE)</f>
        <v>10009045636</v>
      </c>
      <c r="D29" s="90" t="str">
        <f>VLOOKUP(B29,[1]список!A:N,2,FALSE)</f>
        <v>АНТОНОВА Наталия</v>
      </c>
      <c r="E29" s="91">
        <f>VLOOKUP(B29,[1]список!A:O,4,FALSE)</f>
        <v>34844</v>
      </c>
      <c r="F29" s="90" t="str">
        <f>VLOOKUP(B29,[1]список!A:O,5,FALSE)</f>
        <v>ЗМС</v>
      </c>
      <c r="G29" s="92" t="str">
        <f>VLOOKUP(B29,[1]список!A:O,6,FALSE)</f>
        <v>Санкт-Петербург</v>
      </c>
      <c r="H29" s="93"/>
      <c r="I29" s="94"/>
      <c r="J29" s="95"/>
    </row>
    <row r="30" spans="1:10" s="87" customFormat="1" ht="21" customHeight="1" x14ac:dyDescent="0.25">
      <c r="A30" s="88">
        <v>8</v>
      </c>
      <c r="B30" s="89">
        <v>75</v>
      </c>
      <c r="C30" s="90">
        <f>VLOOKUP(B30,[1]список!A:K,3,FALSE)</f>
        <v>10075689686</v>
      </c>
      <c r="D30" s="90" t="str">
        <f>VLOOKUP(B30,[1]список!A:N,2,FALSE)</f>
        <v>БОСЯКОВА Варвара</v>
      </c>
      <c r="E30" s="91">
        <f>VLOOKUP(B30,[1]список!A:O,4,FALSE)</f>
        <v>38310</v>
      </c>
      <c r="F30" s="90" t="str">
        <f>VLOOKUP(B30,[1]список!A:O,5,FALSE)</f>
        <v>МСМК</v>
      </c>
      <c r="G30" s="92" t="str">
        <f>VLOOKUP(B30,[1]список!A:O,6,FALSE)</f>
        <v>Республика Беларусь</v>
      </c>
      <c r="H30" s="93"/>
      <c r="I30" s="94"/>
      <c r="J30" s="95"/>
    </row>
    <row r="31" spans="1:10" s="96" customFormat="1" ht="21" customHeight="1" x14ac:dyDescent="0.25">
      <c r="A31" s="88">
        <v>9</v>
      </c>
      <c r="B31" s="89">
        <v>82</v>
      </c>
      <c r="C31" s="90">
        <f>VLOOKUP(B31,[1]список!A:K,3,FALSE)</f>
        <v>10095066650</v>
      </c>
      <c r="D31" s="90" t="str">
        <f>VLOOKUP(B31,[1]список!A:N,2,FALSE)</f>
        <v>ХАЙБУЛЛАЕВА Виолетта</v>
      </c>
      <c r="E31" s="91">
        <f>VLOOKUP(B31,[1]список!A:O,4,FALSE)</f>
        <v>38905</v>
      </c>
      <c r="F31" s="90" t="str">
        <f>VLOOKUP(B31,[1]список!A:O,5,FALSE)</f>
        <v>КМС</v>
      </c>
      <c r="G31" s="92" t="str">
        <f>VLOOKUP(B31,[1]список!A:O,6,FALSE)</f>
        <v>Тульская обл.</v>
      </c>
      <c r="H31" s="93"/>
      <c r="I31" s="94"/>
      <c r="J31" s="95"/>
    </row>
    <row r="32" spans="1:10" s="87" customFormat="1" ht="21" customHeight="1" x14ac:dyDescent="0.25">
      <c r="A32" s="88">
        <v>10</v>
      </c>
      <c r="B32" s="97">
        <v>58</v>
      </c>
      <c r="C32" s="98">
        <f>VLOOKUP(B32,[1]список!A:K,3,FALSE)</f>
        <v>10128589850</v>
      </c>
      <c r="D32" s="98" t="str">
        <f>VLOOKUP(B32,[1]список!A:N,2,FALSE)</f>
        <v>БЕЛЯЕВА Анна</v>
      </c>
      <c r="E32" s="99">
        <f>VLOOKUP(B32,[1]список!A:O,4,FALSE)</f>
        <v>38965</v>
      </c>
      <c r="F32" s="98" t="str">
        <f>VLOOKUP(B32,[1]список!A:O,5,FALSE)</f>
        <v>МС</v>
      </c>
      <c r="G32" s="100" t="str">
        <f>VLOOKUP(B32,[1]список!A:O,6,FALSE)</f>
        <v>Санкт-Петербург</v>
      </c>
      <c r="H32" s="93"/>
      <c r="I32" s="94"/>
      <c r="J32" s="101"/>
    </row>
    <row r="33" spans="1:10" s="87" customFormat="1" ht="21" customHeight="1" x14ac:dyDescent="0.25">
      <c r="A33" s="88">
        <v>11</v>
      </c>
      <c r="B33" s="89">
        <v>60</v>
      </c>
      <c r="C33" s="90">
        <f>VLOOKUP(B33,[1]список!A:K,3,FALSE)</f>
        <v>10090420653</v>
      </c>
      <c r="D33" s="90" t="str">
        <f>VLOOKUP(B33,[1]список!A:N,2,FALSE)</f>
        <v>ИМИНОВА Камила</v>
      </c>
      <c r="E33" s="91">
        <f>VLOOKUP(B33,[1]список!A:O,4,FALSE)</f>
        <v>38763</v>
      </c>
      <c r="F33" s="90" t="str">
        <f>VLOOKUP(B33,[1]список!A:O,5,FALSE)</f>
        <v>МС</v>
      </c>
      <c r="G33" s="92" t="str">
        <f>VLOOKUP(B33,[1]список!A:O,6,FALSE)</f>
        <v>Санкт-Петербург</v>
      </c>
      <c r="H33" s="93"/>
      <c r="I33" s="94"/>
      <c r="J33" s="95"/>
    </row>
    <row r="34" spans="1:10" s="87" customFormat="1" ht="21" customHeight="1" x14ac:dyDescent="0.25">
      <c r="A34" s="88">
        <v>12</v>
      </c>
      <c r="B34" s="89">
        <v>66</v>
      </c>
      <c r="C34" s="90">
        <f>VLOOKUP(B34,[1]список!A:K,3,FALSE)</f>
        <v>10115496163</v>
      </c>
      <c r="D34" s="90" t="str">
        <f>VLOOKUP(B34,[1]список!A:N,2,FALSE)</f>
        <v>ЕФИМОВА Виктория</v>
      </c>
      <c r="E34" s="91">
        <f>VLOOKUP(B34,[1]список!A:O,4,FALSE)</f>
        <v>38895</v>
      </c>
      <c r="F34" s="90" t="str">
        <f>VLOOKUP(B34,[1]список!A:O,5,FALSE)</f>
        <v>МС</v>
      </c>
      <c r="G34" s="92" t="str">
        <f>VLOOKUP(B34,[1]список!A:O,6,FALSE)</f>
        <v>Санкт-Петербург</v>
      </c>
      <c r="H34" s="93"/>
      <c r="I34" s="94"/>
      <c r="J34" s="95"/>
    </row>
    <row r="35" spans="1:10" s="87" customFormat="1" ht="21" customHeight="1" x14ac:dyDescent="0.25">
      <c r="A35" s="88">
        <v>13</v>
      </c>
      <c r="B35" s="89">
        <v>59</v>
      </c>
      <c r="C35" s="90">
        <f>VLOOKUP(B35,[1]список!A:K,3,FALSE)</f>
        <v>10091971239</v>
      </c>
      <c r="D35" s="90" t="str">
        <f>VLOOKUP(B35,[1]список!A:N,2,FALSE)</f>
        <v>ГУЦА Дарья</v>
      </c>
      <c r="E35" s="91">
        <f>VLOOKUP(B35,[1]список!A:O,4,FALSE)</f>
        <v>38975</v>
      </c>
      <c r="F35" s="90" t="str">
        <f>VLOOKUP(B35,[1]список!A:O,5,FALSE)</f>
        <v>МС</v>
      </c>
      <c r="G35" s="92" t="str">
        <f>VLOOKUP(B35,[1]список!A:O,6,FALSE)</f>
        <v>Санкт-Петербург</v>
      </c>
      <c r="H35" s="102"/>
      <c r="I35" s="103"/>
      <c r="J35" s="95"/>
    </row>
    <row r="36" spans="1:10" s="87" customFormat="1" ht="21" customHeight="1" x14ac:dyDescent="0.25">
      <c r="A36" s="88">
        <v>14</v>
      </c>
      <c r="B36" s="89">
        <v>84</v>
      </c>
      <c r="C36" s="90">
        <f>VLOOKUP(B36,[1]список!A:K,3,FALSE)</f>
        <v>10100041841</v>
      </c>
      <c r="D36" s="90" t="str">
        <f>VLOOKUP(B36,[1]список!A:N,2,FALSE)</f>
        <v>ВАСИЛЕНКО Владислава</v>
      </c>
      <c r="E36" s="91">
        <f>VLOOKUP(B36,[1]список!A:O,4,FALSE)</f>
        <v>39082</v>
      </c>
      <c r="F36" s="90" t="str">
        <f>VLOOKUP(B36,[1]список!A:O,5,FALSE)</f>
        <v>МС</v>
      </c>
      <c r="G36" s="92" t="str">
        <f>VLOOKUP(B36,[1]список!A:O,6,FALSE)</f>
        <v>Тульская обл.</v>
      </c>
      <c r="H36" s="104"/>
      <c r="I36" s="105"/>
      <c r="J36" s="95"/>
    </row>
    <row r="37" spans="1:10" s="87" customFormat="1" ht="21" customHeight="1" x14ac:dyDescent="0.25">
      <c r="A37" s="88">
        <v>15</v>
      </c>
      <c r="B37" s="89">
        <v>86</v>
      </c>
      <c r="C37" s="90">
        <f>VLOOKUP(B37,[1]список!A:K,3,FALSE)</f>
        <v>10091733183</v>
      </c>
      <c r="D37" s="90" t="str">
        <f>VLOOKUP(B37,[1]список!A:N,2,FALSE)</f>
        <v>КРОТКОВА Наталья</v>
      </c>
      <c r="E37" s="91">
        <f>VLOOKUP(B37,[1]список!A:O,4,FALSE)</f>
        <v>31898</v>
      </c>
      <c r="F37" s="90" t="str">
        <f>VLOOKUP(B37,[1]список!A:O,5,FALSE)</f>
        <v>КМС</v>
      </c>
      <c r="G37" s="92" t="str">
        <f>VLOOKUP(B37,[1]список!A:O,6,FALSE)</f>
        <v>Тульская обл.</v>
      </c>
      <c r="H37" s="104"/>
      <c r="I37" s="105"/>
      <c r="J37" s="95"/>
    </row>
    <row r="38" spans="1:10" s="87" customFormat="1" ht="21" customHeight="1" x14ac:dyDescent="0.25">
      <c r="A38" s="88">
        <v>16</v>
      </c>
      <c r="B38" s="89">
        <v>72</v>
      </c>
      <c r="C38" s="90">
        <f>VLOOKUP(B38,[1]список!A:K,3,FALSE)</f>
        <v>10113777344</v>
      </c>
      <c r="D38" s="90" t="str">
        <f>VLOOKUP(B38,[1]список!A:N,2,FALSE)</f>
        <v>КУХАРЧИК Дарина</v>
      </c>
      <c r="E38" s="91">
        <f>VLOOKUP(B38,[1]список!A:O,4,FALSE)</f>
        <v>38997</v>
      </c>
      <c r="F38" s="90" t="str">
        <f>VLOOKUP(B38,[1]список!A:O,5,FALSE)</f>
        <v>МС</v>
      </c>
      <c r="G38" s="92" t="str">
        <f>VLOOKUP(B38,[1]список!A:O,6,FALSE)</f>
        <v>Республика Беларусь</v>
      </c>
      <c r="H38" s="104"/>
      <c r="I38" s="105"/>
      <c r="J38" s="95"/>
    </row>
    <row r="39" spans="1:10" s="87" customFormat="1" ht="21" customHeight="1" x14ac:dyDescent="0.25">
      <c r="A39" s="88">
        <v>17</v>
      </c>
      <c r="B39" s="89">
        <v>80</v>
      </c>
      <c r="C39" s="90">
        <f>VLOOKUP(B39,[1]список!A:K,3,FALSE)</f>
        <v>10142115084</v>
      </c>
      <c r="D39" s="90" t="str">
        <f>VLOOKUP(B39,[1]список!A:N,2,FALSE)</f>
        <v>ФЛОРИНСКАЯ Яна</v>
      </c>
      <c r="E39" s="91">
        <f>VLOOKUP(B39,[1]список!A:O,4,FALSE)</f>
        <v>31040</v>
      </c>
      <c r="F39" s="90" t="str">
        <f>VLOOKUP(B39,[1]список!A:O,5,FALSE)</f>
        <v>КМС</v>
      </c>
      <c r="G39" s="92" t="str">
        <f>VLOOKUP(B39,[1]список!A:O,6,FALSE)</f>
        <v>Тульская обл.</v>
      </c>
      <c r="H39" s="104"/>
      <c r="I39" s="105"/>
      <c r="J39" s="95" t="s">
        <v>36</v>
      </c>
    </row>
    <row r="40" spans="1:10" s="87" customFormat="1" ht="9" customHeight="1" x14ac:dyDescent="0.25">
      <c r="A40" s="106"/>
      <c r="B40" s="107"/>
      <c r="C40" s="108"/>
      <c r="D40" s="108"/>
      <c r="E40" s="109"/>
      <c r="F40" s="109"/>
      <c r="G40" s="109"/>
      <c r="H40" s="107"/>
      <c r="I40" s="108"/>
      <c r="J40" s="110"/>
    </row>
    <row r="41" spans="1:10" ht="14.5" x14ac:dyDescent="0.25">
      <c r="A41" s="111" t="s">
        <v>37</v>
      </c>
      <c r="B41" s="112"/>
      <c r="C41" s="112"/>
      <c r="D41" s="112"/>
      <c r="E41" s="112"/>
      <c r="F41" s="112"/>
      <c r="G41" s="112"/>
      <c r="H41" s="112"/>
      <c r="I41" s="112"/>
      <c r="J41" s="113"/>
    </row>
    <row r="42" spans="1:10" ht="14.5" x14ac:dyDescent="0.25">
      <c r="A42" s="114" t="s">
        <v>38</v>
      </c>
      <c r="B42" s="115"/>
      <c r="C42" s="115"/>
      <c r="D42" s="115"/>
      <c r="E42" s="115"/>
      <c r="F42" s="115"/>
      <c r="G42" s="116"/>
      <c r="H42" s="117"/>
      <c r="I42" s="118"/>
      <c r="J42" s="119"/>
    </row>
    <row r="43" spans="1:10" ht="14.5" x14ac:dyDescent="0.25">
      <c r="A43" s="114" t="s">
        <v>39</v>
      </c>
      <c r="B43" s="120"/>
      <c r="C43" s="120"/>
      <c r="D43" s="120"/>
      <c r="E43" s="120"/>
      <c r="F43" s="120"/>
      <c r="G43" s="116"/>
      <c r="H43" s="121"/>
      <c r="I43" s="118"/>
      <c r="J43" s="119"/>
    </row>
    <row r="44" spans="1:10" ht="4.5" customHeight="1" x14ac:dyDescent="0.25">
      <c r="A44" s="114"/>
      <c r="B44" s="120"/>
      <c r="C44" s="120"/>
      <c r="D44" s="120"/>
      <c r="E44" s="120"/>
      <c r="F44" s="120"/>
      <c r="G44" s="116"/>
      <c r="H44" s="121"/>
      <c r="I44" s="118"/>
      <c r="J44" s="119"/>
    </row>
    <row r="45" spans="1:10" ht="15.5" x14ac:dyDescent="0.25">
      <c r="A45" s="122" t="str">
        <f>A16</f>
        <v>ТЕХНИЧЕСКИЙ ДЕЛЕГАТ ФВСР:</v>
      </c>
      <c r="B45" s="123"/>
      <c r="C45" s="123"/>
      <c r="D45" s="123" t="str">
        <f>A17</f>
        <v>ГЛАВНЫЙ СУДЬЯ:</v>
      </c>
      <c r="E45" s="123"/>
      <c r="F45" s="123" t="str">
        <f>A18</f>
        <v>ГЛАВНЫЙ СЕКРЕТАРЬ:</v>
      </c>
      <c r="G45" s="123"/>
      <c r="H45" s="123" t="str">
        <f>A19</f>
        <v>СУДЬЯ НА ФИНИШЕ:</v>
      </c>
      <c r="I45" s="123"/>
      <c r="J45" s="124"/>
    </row>
    <row r="46" spans="1:10" x14ac:dyDescent="0.25">
      <c r="A46" s="125"/>
      <c r="J46" s="126"/>
    </row>
    <row r="47" spans="1:10" x14ac:dyDescent="0.25">
      <c r="A47" s="125"/>
      <c r="J47" s="126"/>
    </row>
    <row r="48" spans="1:10" x14ac:dyDescent="0.25">
      <c r="A48" s="125"/>
      <c r="J48" s="126"/>
    </row>
    <row r="49" spans="1:10" x14ac:dyDescent="0.25">
      <c r="A49" s="125"/>
      <c r="J49" s="126"/>
    </row>
    <row r="50" spans="1:10" x14ac:dyDescent="0.25">
      <c r="A50" s="125"/>
      <c r="J50" s="126"/>
    </row>
    <row r="51" spans="1:10" ht="16" thickBot="1" x14ac:dyDescent="0.3">
      <c r="A51" s="127"/>
      <c r="B51" s="128"/>
      <c r="C51" s="128"/>
      <c r="D51" s="128" t="str">
        <f>G17</f>
        <v>СОЛОВЬЁВ Г.Н. (ВК,г. САНКТ-ПЕТЕРБУРГ)</v>
      </c>
      <c r="E51" s="128"/>
      <c r="F51" s="128" t="str">
        <f>G18</f>
        <v xml:space="preserve">СЛАБКОВСКАЯ В.Н. (ВК, г. ОМСК) </v>
      </c>
      <c r="G51" s="128"/>
      <c r="H51" s="128" t="str">
        <f>G19</f>
        <v xml:space="preserve">ВАЛОВА А.С. (ВК,г. САНКТ-ПЕТЕРБУРГ) </v>
      </c>
      <c r="I51" s="128"/>
      <c r="J51" s="129"/>
    </row>
    <row r="52" spans="1:10" ht="16.5" thickTop="1" thickBot="1" x14ac:dyDescent="0.3">
      <c r="A52" s="130"/>
      <c r="B52" s="131"/>
      <c r="C52" s="131"/>
      <c r="D52" s="131"/>
      <c r="E52" s="131"/>
      <c r="F52" s="63"/>
      <c r="G52" s="132"/>
      <c r="H52" s="132"/>
      <c r="I52" s="132"/>
      <c r="J52" s="133"/>
    </row>
    <row r="53" spans="1:10" ht="13.5" thickTop="1" x14ac:dyDescent="0.25"/>
  </sheetData>
  <mergeCells count="37">
    <mergeCell ref="A51:C51"/>
    <mergeCell ref="D51:E51"/>
    <mergeCell ref="F51:G51"/>
    <mergeCell ref="H51:J51"/>
    <mergeCell ref="A52:E52"/>
    <mergeCell ref="A8:J8"/>
    <mergeCell ref="H34:I34"/>
    <mergeCell ref="A41:F41"/>
    <mergeCell ref="G41:J41"/>
    <mergeCell ref="A45:C45"/>
    <mergeCell ref="D45:E45"/>
    <mergeCell ref="F45:G45"/>
    <mergeCell ref="H45:J45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A7:J7"/>
    <mergeCell ref="A9:J9"/>
    <mergeCell ref="A10:J10"/>
    <mergeCell ref="A11:J11"/>
    <mergeCell ref="I13:J13"/>
    <mergeCell ref="I14:J14"/>
    <mergeCell ref="A1:J1"/>
    <mergeCell ref="A2:J2"/>
    <mergeCell ref="A3:J3"/>
    <mergeCell ref="A4:J4"/>
    <mergeCell ref="A5:J5"/>
    <mergeCell ref="A6:J6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64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A957-2ABD-4AE6-AC8F-E12451D1C65E}">
  <sheetPr>
    <tabColor rgb="FFFFFF00"/>
  </sheetPr>
  <dimension ref="A1:R50"/>
  <sheetViews>
    <sheetView view="pageBreakPreview" topLeftCell="A31" zoomScale="60" zoomScaleNormal="100" workbookViewId="0">
      <selection activeCell="D22" sqref="D22"/>
    </sheetView>
  </sheetViews>
  <sheetFormatPr defaultColWidth="9.1796875" defaultRowHeight="13" x14ac:dyDescent="0.25"/>
  <cols>
    <col min="1" max="1" width="7" style="18" customWidth="1"/>
    <col min="2" max="2" width="7" style="107" customWidth="1"/>
    <col min="3" max="3" width="17.81640625" style="107" customWidth="1"/>
    <col min="4" max="4" width="30" style="18" customWidth="1"/>
    <col min="5" max="5" width="11.81640625" style="18" customWidth="1"/>
    <col min="6" max="6" width="9.1796875" style="18" customWidth="1"/>
    <col min="7" max="7" width="32.26953125" style="18" customWidth="1"/>
    <col min="8" max="8" width="9.54296875" style="18" customWidth="1"/>
    <col min="9" max="9" width="8" style="18" customWidth="1"/>
    <col min="10" max="10" width="23.54296875" style="18" customWidth="1"/>
    <col min="11" max="16384" width="9.1796875" style="18"/>
  </cols>
  <sheetData>
    <row r="1" spans="1:18" s="134" customFormat="1" ht="18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3"/>
    </row>
    <row r="2" spans="1:18" s="134" customFormat="1" ht="18.75" customHeight="1" x14ac:dyDescent="0.3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  <c r="Q2" s="2"/>
      <c r="R2" s="3"/>
    </row>
    <row r="3" spans="1:18" s="134" customFormat="1" ht="3.6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3"/>
    </row>
    <row r="4" spans="1:18" s="134" customFormat="1" ht="3.6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7"/>
    </row>
    <row r="5" spans="1:18" s="134" customFormat="1" ht="3.6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10"/>
    </row>
    <row r="6" spans="1:18" s="134" customFormat="1" ht="28.5" x14ac:dyDescent="0.5">
      <c r="A6" s="135" t="s">
        <v>43</v>
      </c>
      <c r="B6" s="135"/>
      <c r="C6" s="135"/>
      <c r="D6" s="135"/>
      <c r="E6" s="135"/>
      <c r="F6" s="135"/>
      <c r="G6" s="135"/>
      <c r="H6" s="135"/>
      <c r="I6" s="135"/>
      <c r="J6" s="135"/>
      <c r="K6" s="11"/>
      <c r="L6" s="11"/>
      <c r="M6" s="11"/>
      <c r="N6" s="11"/>
      <c r="O6" s="11"/>
      <c r="P6" s="11"/>
      <c r="Q6" s="11"/>
      <c r="R6" s="11"/>
    </row>
    <row r="7" spans="1:18" s="134" customFormat="1" ht="21" x14ac:dyDescent="0.5">
      <c r="A7" s="136" t="s">
        <v>44</v>
      </c>
      <c r="B7" s="136"/>
      <c r="C7" s="136"/>
      <c r="D7" s="136"/>
      <c r="E7" s="136"/>
      <c r="F7" s="136"/>
      <c r="G7" s="136"/>
      <c r="H7" s="136"/>
      <c r="I7" s="136"/>
      <c r="J7" s="136"/>
      <c r="K7" s="11"/>
      <c r="L7" s="11"/>
      <c r="M7" s="11"/>
      <c r="N7" s="11"/>
      <c r="O7" s="11"/>
      <c r="P7" s="11"/>
      <c r="Q7" s="11"/>
      <c r="R7" s="12"/>
    </row>
    <row r="8" spans="1:18" s="14" customFormat="1" ht="16.5" customHeight="1" thickBot="1" x14ac:dyDescent="0.3">
      <c r="A8" s="136" t="s">
        <v>2</v>
      </c>
      <c r="B8" s="136"/>
      <c r="C8" s="136"/>
      <c r="D8" s="136"/>
      <c r="E8" s="136"/>
      <c r="F8" s="136"/>
      <c r="G8" s="136"/>
      <c r="H8" s="136"/>
      <c r="I8" s="136"/>
      <c r="J8" s="136"/>
    </row>
    <row r="9" spans="1:18" ht="21.75" customHeight="1" thickTop="1" x14ac:dyDescent="0.25">
      <c r="A9" s="15" t="s">
        <v>3</v>
      </c>
      <c r="B9" s="16"/>
      <c r="C9" s="16"/>
      <c r="D9" s="16"/>
      <c r="E9" s="16"/>
      <c r="F9" s="16"/>
      <c r="G9" s="16"/>
      <c r="H9" s="16"/>
      <c r="I9" s="16"/>
      <c r="J9" s="17"/>
    </row>
    <row r="10" spans="1:18" ht="18" customHeight="1" x14ac:dyDescent="0.25">
      <c r="A10" s="19" t="s">
        <v>4</v>
      </c>
      <c r="B10" s="20"/>
      <c r="C10" s="20"/>
      <c r="D10" s="20"/>
      <c r="E10" s="20"/>
      <c r="F10" s="20"/>
      <c r="G10" s="20"/>
      <c r="H10" s="20"/>
      <c r="I10" s="20"/>
      <c r="J10" s="21"/>
    </row>
    <row r="11" spans="1:18" ht="19.5" customHeight="1" x14ac:dyDescent="0.25">
      <c r="A11" s="19" t="s">
        <v>40</v>
      </c>
      <c r="B11" s="20"/>
      <c r="C11" s="20"/>
      <c r="D11" s="20"/>
      <c r="E11" s="20"/>
      <c r="F11" s="20"/>
      <c r="G11" s="20"/>
      <c r="H11" s="20"/>
      <c r="I11" s="20"/>
      <c r="J11" s="21"/>
    </row>
    <row r="12" spans="1:18" ht="15.75" customHeight="1" x14ac:dyDescent="0.25">
      <c r="A12" s="22"/>
      <c r="B12" s="13"/>
      <c r="C12" s="13"/>
      <c r="D12" s="13"/>
      <c r="E12" s="13"/>
      <c r="F12" s="13"/>
      <c r="G12" s="13"/>
      <c r="H12" s="13"/>
      <c r="I12" s="23"/>
      <c r="J12" s="24"/>
    </row>
    <row r="13" spans="1:18" s="33" customFormat="1" ht="14.5" x14ac:dyDescent="0.3">
      <c r="A13" s="25" t="s">
        <v>6</v>
      </c>
      <c r="B13" s="26"/>
      <c r="C13" s="26"/>
      <c r="D13" s="27"/>
      <c r="E13" s="28"/>
      <c r="F13" s="28"/>
      <c r="G13" s="29" t="s">
        <v>7</v>
      </c>
      <c r="H13" s="30"/>
      <c r="I13" s="31" t="s">
        <v>8</v>
      </c>
      <c r="J13" s="32"/>
    </row>
    <row r="14" spans="1:18" s="33" customFormat="1" ht="14.5" x14ac:dyDescent="0.25">
      <c r="A14" s="34" t="s">
        <v>9</v>
      </c>
      <c r="B14" s="35"/>
      <c r="C14" s="35"/>
      <c r="D14" s="36"/>
      <c r="E14" s="36"/>
      <c r="F14" s="36"/>
      <c r="G14" s="37" t="s">
        <v>10</v>
      </c>
      <c r="H14" s="38"/>
      <c r="I14" s="39" t="s">
        <v>11</v>
      </c>
      <c r="J14" s="40"/>
    </row>
    <row r="15" spans="1:18" ht="14.5" x14ac:dyDescent="0.25">
      <c r="A15" s="41" t="s">
        <v>12</v>
      </c>
      <c r="B15" s="42"/>
      <c r="C15" s="42"/>
      <c r="D15" s="42"/>
      <c r="E15" s="42"/>
      <c r="F15" s="42"/>
      <c r="G15" s="43"/>
      <c r="H15" s="44" t="s">
        <v>13</v>
      </c>
      <c r="I15" s="45"/>
      <c r="J15" s="46"/>
    </row>
    <row r="16" spans="1:18" ht="14.5" x14ac:dyDescent="0.35">
      <c r="A16" s="47" t="s">
        <v>14</v>
      </c>
      <c r="B16" s="48"/>
      <c r="C16" s="48"/>
      <c r="D16" s="49"/>
      <c r="E16" s="50"/>
      <c r="F16" s="49"/>
      <c r="G16" s="51"/>
      <c r="H16" s="52" t="s">
        <v>15</v>
      </c>
      <c r="I16" s="53"/>
      <c r="J16" s="54" t="s">
        <v>16</v>
      </c>
    </row>
    <row r="17" spans="1:10" ht="14.5" x14ac:dyDescent="0.35">
      <c r="A17" s="47" t="s">
        <v>17</v>
      </c>
      <c r="B17" s="48"/>
      <c r="C17" s="48"/>
      <c r="D17" s="55"/>
      <c r="E17" s="50"/>
      <c r="F17" s="49"/>
      <c r="G17" s="51" t="s">
        <v>18</v>
      </c>
      <c r="H17" s="52" t="s">
        <v>19</v>
      </c>
      <c r="I17" s="53"/>
      <c r="J17" s="54" t="s">
        <v>20</v>
      </c>
    </row>
    <row r="18" spans="1:10" ht="14.5" x14ac:dyDescent="0.35">
      <c r="A18" s="47" t="s">
        <v>21</v>
      </c>
      <c r="B18" s="48"/>
      <c r="C18" s="48"/>
      <c r="D18" s="55"/>
      <c r="E18" s="50"/>
      <c r="F18" s="49"/>
      <c r="G18" s="56" t="s">
        <v>22</v>
      </c>
      <c r="H18" s="57" t="s">
        <v>23</v>
      </c>
      <c r="I18" s="53"/>
      <c r="J18" s="58"/>
    </row>
    <row r="19" spans="1:10" ht="14.5" x14ac:dyDescent="0.35">
      <c r="A19" s="47" t="s">
        <v>24</v>
      </c>
      <c r="B19" s="59"/>
      <c r="C19" s="59"/>
      <c r="D19" s="60"/>
      <c r="E19" s="60"/>
      <c r="F19" s="60"/>
      <c r="G19" s="56" t="s">
        <v>25</v>
      </c>
      <c r="H19" s="57" t="s">
        <v>26</v>
      </c>
      <c r="I19" s="53"/>
      <c r="J19" s="58"/>
    </row>
    <row r="20" spans="1:10" ht="15" thickBot="1" x14ac:dyDescent="0.3">
      <c r="A20" s="61"/>
      <c r="B20" s="62"/>
      <c r="C20" s="62"/>
      <c r="D20" s="63"/>
      <c r="E20" s="63"/>
      <c r="F20" s="63"/>
      <c r="G20" s="64"/>
      <c r="H20" s="65"/>
      <c r="I20" s="66"/>
      <c r="J20" s="67"/>
    </row>
    <row r="21" spans="1:10" ht="14" thickTop="1" thickBot="1" x14ac:dyDescent="0.3">
      <c r="A21" s="68"/>
      <c r="B21" s="69"/>
      <c r="C21" s="69"/>
      <c r="D21" s="70"/>
      <c r="E21" s="70"/>
      <c r="F21" s="70"/>
      <c r="G21" s="70"/>
      <c r="H21" s="70"/>
      <c r="I21" s="70"/>
      <c r="J21" s="71"/>
    </row>
    <row r="22" spans="1:10" s="78" customFormat="1" ht="38.25" customHeight="1" thickTop="1" thickBot="1" x14ac:dyDescent="0.3">
      <c r="A22" s="72" t="s">
        <v>27</v>
      </c>
      <c r="B22" s="73" t="s">
        <v>28</v>
      </c>
      <c r="C22" s="74" t="s">
        <v>29</v>
      </c>
      <c r="D22" s="74" t="s">
        <v>30</v>
      </c>
      <c r="E22" s="74" t="s">
        <v>31</v>
      </c>
      <c r="F22" s="74" t="s">
        <v>32</v>
      </c>
      <c r="G22" s="74" t="s">
        <v>33</v>
      </c>
      <c r="H22" s="75" t="s">
        <v>34</v>
      </c>
      <c r="I22" s="76"/>
      <c r="J22" s="77" t="s">
        <v>35</v>
      </c>
    </row>
    <row r="23" spans="1:10" s="87" customFormat="1" ht="21" customHeight="1" thickTop="1" x14ac:dyDescent="0.25">
      <c r="A23" s="79">
        <v>1</v>
      </c>
      <c r="B23" s="80">
        <v>117</v>
      </c>
      <c r="C23" s="81">
        <f>VLOOKUP(B23,[1]список!A:K,3,FALSE)</f>
        <v>10131543502</v>
      </c>
      <c r="D23" s="81" t="str">
        <f>VLOOKUP(B23,[1]список!A:N,2,FALSE)</f>
        <v>СОЛОЗОБОВА Вероника</v>
      </c>
      <c r="E23" s="82">
        <f>VLOOKUP(B23,[1]список!A:O,4,FALSE)</f>
        <v>39647</v>
      </c>
      <c r="F23" s="81" t="str">
        <f>VLOOKUP(B23,[1]список!A:O,5,FALSE)</f>
        <v>МС</v>
      </c>
      <c r="G23" s="83" t="str">
        <f>VLOOKUP(B23,[1]список!A:O,6,FALSE)</f>
        <v>Москва</v>
      </c>
      <c r="H23" s="84"/>
      <c r="I23" s="85"/>
      <c r="J23" s="86"/>
    </row>
    <row r="24" spans="1:10" s="87" customFormat="1" ht="21" customHeight="1" x14ac:dyDescent="0.25">
      <c r="A24" s="88">
        <v>2</v>
      </c>
      <c r="B24" s="89">
        <v>100</v>
      </c>
      <c r="C24" s="90">
        <f>VLOOKUP(B24,[1]список!A:K,3,FALSE)</f>
        <v>10080748238</v>
      </c>
      <c r="D24" s="90" t="str">
        <f>VLOOKUP(B24,[1]список!A:N,2,FALSE)</f>
        <v>ЧЕРТИХИНА Юлия</v>
      </c>
      <c r="E24" s="91">
        <f>VLOOKUP(B24,[1]список!A:O,4,FALSE)</f>
        <v>39121</v>
      </c>
      <c r="F24" s="90" t="str">
        <f>VLOOKUP(B24,[1]список!A:O,5,FALSE)</f>
        <v>МС</v>
      </c>
      <c r="G24" s="92" t="str">
        <f>VLOOKUP(B24,[1]список!A:O,6,FALSE)</f>
        <v>Санкт-Петербург</v>
      </c>
      <c r="H24" s="93"/>
      <c r="I24" s="94"/>
      <c r="J24" s="95"/>
    </row>
    <row r="25" spans="1:10" s="87" customFormat="1" ht="21" customHeight="1" x14ac:dyDescent="0.25">
      <c r="A25" s="88">
        <v>3</v>
      </c>
      <c r="B25" s="89">
        <v>127</v>
      </c>
      <c r="C25" s="90">
        <f>VLOOKUP(B25,[1]список!A:K,3,FALSE)</f>
        <v>10132789849</v>
      </c>
      <c r="D25" s="90" t="str">
        <f>VLOOKUP(B25,[1]список!A:N,2,FALSE)</f>
        <v>ЛУЧИНА Виктория</v>
      </c>
      <c r="E25" s="91">
        <f>VLOOKUP(B25,[1]список!A:O,4,FALSE)</f>
        <v>39558</v>
      </c>
      <c r="F25" s="90" t="str">
        <f>VLOOKUP(B25,[1]список!A:O,5,FALSE)</f>
        <v>МС</v>
      </c>
      <c r="G25" s="92" t="str">
        <f>VLOOKUP(B25,[1]список!A:O,6,FALSE)</f>
        <v>Тульская обл.</v>
      </c>
      <c r="H25" s="93"/>
      <c r="I25" s="94"/>
      <c r="J25" s="95"/>
    </row>
    <row r="26" spans="1:10" s="87" customFormat="1" ht="21" customHeight="1" x14ac:dyDescent="0.25">
      <c r="A26" s="88">
        <v>4</v>
      </c>
      <c r="B26" s="89">
        <v>129</v>
      </c>
      <c r="C26" s="90">
        <f>VLOOKUP(B26,[1]список!A:K,3,FALSE)</f>
        <v>10137919432</v>
      </c>
      <c r="D26" s="90" t="str">
        <f>VLOOKUP(B26,[1]список!A:N,2,FALSE)</f>
        <v>ЕРМОЛОВА Мария</v>
      </c>
      <c r="E26" s="91">
        <f>VLOOKUP(B26,[1]список!A:O,4,FALSE)</f>
        <v>39688</v>
      </c>
      <c r="F26" s="90" t="str">
        <f>VLOOKUP(B26,[1]список!A:O,5,FALSE)</f>
        <v>КМС</v>
      </c>
      <c r="G26" s="92" t="str">
        <f>VLOOKUP(B26,[1]список!A:O,6,FALSE)</f>
        <v>Тульская обл.</v>
      </c>
      <c r="H26" s="93"/>
      <c r="I26" s="94"/>
      <c r="J26" s="95"/>
    </row>
    <row r="27" spans="1:10" s="87" customFormat="1" ht="21" customHeight="1" x14ac:dyDescent="0.25">
      <c r="A27" s="88">
        <v>5</v>
      </c>
      <c r="B27" s="89">
        <v>118</v>
      </c>
      <c r="C27" s="90">
        <f>VLOOKUP(B27,[1]список!A:K,3,FALSE)</f>
        <v>10128419492</v>
      </c>
      <c r="D27" s="90" t="str">
        <f>VLOOKUP(B27,[1]список!A:N,2,FALSE)</f>
        <v>СТУДЕННИКОВА Ярослава</v>
      </c>
      <c r="E27" s="91">
        <f>VLOOKUP(B27,[1]список!A:O,4,FALSE)</f>
        <v>39785</v>
      </c>
      <c r="F27" s="90" t="str">
        <f>VLOOKUP(B27,[1]список!A:O,5,FALSE)</f>
        <v>МС</v>
      </c>
      <c r="G27" s="92" t="str">
        <f>VLOOKUP(B27,[1]список!A:O,6,FALSE)</f>
        <v>Москва</v>
      </c>
      <c r="H27" s="93"/>
      <c r="I27" s="94"/>
      <c r="J27" s="95"/>
    </row>
    <row r="28" spans="1:10" s="87" customFormat="1" ht="21" customHeight="1" x14ac:dyDescent="0.25">
      <c r="A28" s="88">
        <v>6</v>
      </c>
      <c r="B28" s="89">
        <v>104</v>
      </c>
      <c r="C28" s="90">
        <f>VLOOKUP(B28,[1]список!A:K,3,FALSE)</f>
        <v>10140508120</v>
      </c>
      <c r="D28" s="90" t="str">
        <f>VLOOKUP(B28,[1]список!A:N,2,FALSE)</f>
        <v>ВОЛОБУЕВА Валерия</v>
      </c>
      <c r="E28" s="91">
        <f>VLOOKUP(B28,[1]список!A:O,4,FALSE)</f>
        <v>40294</v>
      </c>
      <c r="F28" s="90" t="str">
        <f>VLOOKUP(B28,[1]список!A:O,5,FALSE)</f>
        <v>КМС</v>
      </c>
      <c r="G28" s="92" t="str">
        <f>VLOOKUP(B28,[1]список!A:O,6,FALSE)</f>
        <v>Санкт-Петербург</v>
      </c>
      <c r="H28" s="93"/>
      <c r="I28" s="94"/>
      <c r="J28" s="95"/>
    </row>
    <row r="29" spans="1:10" s="87" customFormat="1" ht="21" customHeight="1" x14ac:dyDescent="0.25">
      <c r="A29" s="88">
        <v>7</v>
      </c>
      <c r="B29" s="89">
        <v>105</v>
      </c>
      <c r="C29" s="90">
        <f>VLOOKUP(B29,[1]список!A:K,3,FALSE)</f>
        <v>10127613180</v>
      </c>
      <c r="D29" s="90" t="str">
        <f>VLOOKUP(B29,[1]список!A:N,2,FALSE)</f>
        <v>ПЕРШИНА Анастасия</v>
      </c>
      <c r="E29" s="91">
        <f>VLOOKUP(B29,[1]список!A:O,4,FALSE)</f>
        <v>39810</v>
      </c>
      <c r="F29" s="90" t="str">
        <f>VLOOKUP(B29,[1]список!A:O,5,FALSE)</f>
        <v>КМС</v>
      </c>
      <c r="G29" s="92" t="str">
        <f>VLOOKUP(B29,[1]список!A:O,6,FALSE)</f>
        <v>Санкт-Петербург</v>
      </c>
      <c r="H29" s="93"/>
      <c r="I29" s="94"/>
      <c r="J29" s="95"/>
    </row>
    <row r="30" spans="1:10" s="87" customFormat="1" ht="21" customHeight="1" x14ac:dyDescent="0.25">
      <c r="A30" s="88">
        <v>8</v>
      </c>
      <c r="B30" s="89">
        <v>98</v>
      </c>
      <c r="C30" s="90">
        <f>VLOOKUP(B30,[1]список!A:K,3,FALSE)</f>
        <v>10090053164</v>
      </c>
      <c r="D30" s="90" t="str">
        <f>VLOOKUP(B30,[1]список!A:N,2,FALSE)</f>
        <v>КЛИМЕНКО Эвелина</v>
      </c>
      <c r="E30" s="91">
        <f>VLOOKUP(B30,[1]список!A:O,4,FALSE)</f>
        <v>39217</v>
      </c>
      <c r="F30" s="90" t="str">
        <f>VLOOKUP(B30,[1]список!A:O,5,FALSE)</f>
        <v>КМС</v>
      </c>
      <c r="G30" s="92" t="str">
        <f>VLOOKUP(B30,[1]список!A:O,6,FALSE)</f>
        <v>Санкт-Петербург</v>
      </c>
      <c r="H30" s="93"/>
      <c r="I30" s="94"/>
      <c r="J30" s="95"/>
    </row>
    <row r="31" spans="1:10" s="96" customFormat="1" ht="21" customHeight="1" x14ac:dyDescent="0.25">
      <c r="A31" s="88">
        <v>9</v>
      </c>
      <c r="B31" s="89">
        <v>130</v>
      </c>
      <c r="C31" s="90">
        <f>VLOOKUP(B31,[1]список!A:K,3,FALSE)</f>
        <v>10142335255</v>
      </c>
      <c r="D31" s="90" t="str">
        <f>VLOOKUP(B31,[1]список!A:N,2,FALSE)</f>
        <v>ГВОЗДЕВА Диана</v>
      </c>
      <c r="E31" s="91">
        <f>VLOOKUP(B31,[1]список!A:O,4,FALSE)</f>
        <v>39650</v>
      </c>
      <c r="F31" s="90" t="str">
        <f>VLOOKUP(B31,[1]список!A:O,5,FALSE)</f>
        <v>КМС</v>
      </c>
      <c r="G31" s="92" t="str">
        <f>VLOOKUP(B31,[1]список!A:O,6,FALSE)</f>
        <v>Тульская обл.</v>
      </c>
      <c r="H31" s="93"/>
      <c r="I31" s="94"/>
      <c r="J31" s="95" t="s">
        <v>36</v>
      </c>
    </row>
    <row r="32" spans="1:10" s="87" customFormat="1" ht="21" customHeight="1" x14ac:dyDescent="0.25">
      <c r="A32" s="88">
        <v>10</v>
      </c>
      <c r="B32" s="89">
        <v>128</v>
      </c>
      <c r="C32" s="98">
        <f>VLOOKUP(B32,[1]список!A:K,3,FALSE)</f>
        <v>10132790051</v>
      </c>
      <c r="D32" s="98" t="str">
        <f>VLOOKUP(B32,[1]список!A:N,2,FALSE)</f>
        <v>ДРОЗДОВА Ольга</v>
      </c>
      <c r="E32" s="99">
        <f>VLOOKUP(B32,[1]список!A:O,4,FALSE)</f>
        <v>39616</v>
      </c>
      <c r="F32" s="98" t="str">
        <f>VLOOKUP(B32,[1]список!A:O,5,FALSE)</f>
        <v>КМС</v>
      </c>
      <c r="G32" s="100" t="str">
        <f>VLOOKUP(B32,[1]список!A:O,6,FALSE)</f>
        <v>Тульская обл.</v>
      </c>
      <c r="H32" s="93"/>
      <c r="I32" s="94"/>
      <c r="J32" s="95" t="s">
        <v>36</v>
      </c>
    </row>
    <row r="33" spans="1:10" s="87" customFormat="1" ht="21" customHeight="1" x14ac:dyDescent="0.25">
      <c r="A33" s="88">
        <v>11</v>
      </c>
      <c r="B33" s="89">
        <v>103</v>
      </c>
      <c r="C33" s="90">
        <f>VLOOKUP(B33,[1]список!A:K,3,FALSE)</f>
        <v>10144646380</v>
      </c>
      <c r="D33" s="90" t="str">
        <f>VLOOKUP(B33,[1]список!A:N,2,FALSE)</f>
        <v>АВДЕЕВА Мария</v>
      </c>
      <c r="E33" s="91">
        <f>VLOOKUP(B33,[1]список!A:O,4,FALSE)</f>
        <v>40348</v>
      </c>
      <c r="F33" s="90" t="str">
        <f>VLOOKUP(B33,[1]список!A:O,5,FALSE)</f>
        <v>КМС</v>
      </c>
      <c r="G33" s="92" t="str">
        <f>VLOOKUP(B33,[1]список!A:O,6,FALSE)</f>
        <v>Санкт-Петербург</v>
      </c>
      <c r="H33" s="93"/>
      <c r="I33" s="94"/>
      <c r="J33" s="95" t="s">
        <v>36</v>
      </c>
    </row>
    <row r="34" spans="1:10" s="87" customFormat="1" ht="21" customHeight="1" x14ac:dyDescent="0.25">
      <c r="A34" s="88">
        <v>12</v>
      </c>
      <c r="B34" s="89">
        <v>131</v>
      </c>
      <c r="C34" s="90">
        <f>VLOOKUP(B34,[1]список!A:K,3,FALSE)</f>
        <v>10143149146</v>
      </c>
      <c r="D34" s="90" t="str">
        <f>VLOOKUP(B34,[1]список!A:N,2,FALSE)</f>
        <v>СИБАЕВА Снежана</v>
      </c>
      <c r="E34" s="91">
        <f>VLOOKUP(B34,[1]список!A:O,4,FALSE)</f>
        <v>39402</v>
      </c>
      <c r="F34" s="90" t="str">
        <f>VLOOKUP(B34,[1]список!A:O,5,FALSE)</f>
        <v>КМС</v>
      </c>
      <c r="G34" s="92" t="str">
        <f>VLOOKUP(B34,[1]список!A:O,6,FALSE)</f>
        <v>Тульская обл.</v>
      </c>
      <c r="H34" s="93"/>
      <c r="I34" s="94"/>
      <c r="J34" s="95" t="s">
        <v>36</v>
      </c>
    </row>
    <row r="35" spans="1:10" s="87" customFormat="1" ht="21" customHeight="1" x14ac:dyDescent="0.25">
      <c r="A35" s="88">
        <v>13</v>
      </c>
      <c r="B35" s="89">
        <v>132</v>
      </c>
      <c r="C35" s="90">
        <f>VLOOKUP(B35,[1]список!A:K,3,FALSE)</f>
        <v>10130345045</v>
      </c>
      <c r="D35" s="90" t="str">
        <f>VLOOKUP(B35,[1]список!A:N,2,FALSE)</f>
        <v>СОКОЛОВА Софья</v>
      </c>
      <c r="E35" s="91">
        <f>VLOOKUP(B35,[1]список!A:O,4,FALSE)</f>
        <v>39106</v>
      </c>
      <c r="F35" s="90" t="str">
        <f>VLOOKUP(B35,[1]список!A:O,5,FALSE)</f>
        <v>КМС</v>
      </c>
      <c r="G35" s="92" t="str">
        <f>VLOOKUP(B35,[1]список!A:O,6,FALSE)</f>
        <v>Тульская обл.</v>
      </c>
      <c r="H35" s="102"/>
      <c r="I35" s="103"/>
      <c r="J35" s="95" t="s">
        <v>36</v>
      </c>
    </row>
    <row r="36" spans="1:10" s="87" customFormat="1" ht="21" customHeight="1" x14ac:dyDescent="0.25">
      <c r="A36" s="88">
        <v>14</v>
      </c>
      <c r="B36" s="89">
        <v>101</v>
      </c>
      <c r="C36" s="90">
        <f>VLOOKUP(B36,[1]список!A:K,3,FALSE)</f>
        <v>10119496506</v>
      </c>
      <c r="D36" s="90" t="str">
        <f>VLOOKUP(B36,[1]список!A:N,2,FALSE)</f>
        <v>КОЛОНИЦКАЯ Виктория</v>
      </c>
      <c r="E36" s="91">
        <f>VLOOKUP(B36,[1]список!A:O,4,FALSE)</f>
        <v>39295</v>
      </c>
      <c r="F36" s="90" t="str">
        <f>VLOOKUP(B36,[1]список!A:O,5,FALSE)</f>
        <v>КМС</v>
      </c>
      <c r="G36" s="92" t="str">
        <f>VLOOKUP(B36,[1]список!A:O,6,FALSE)</f>
        <v>Санкт-Петербург</v>
      </c>
      <c r="H36" s="104"/>
      <c r="I36" s="105"/>
      <c r="J36" s="95" t="s">
        <v>36</v>
      </c>
    </row>
    <row r="37" spans="1:10" s="87" customFormat="1" ht="9" customHeight="1" x14ac:dyDescent="0.25">
      <c r="A37" s="106"/>
      <c r="B37" s="107"/>
      <c r="C37" s="108"/>
      <c r="D37" s="108"/>
      <c r="E37" s="109"/>
      <c r="F37" s="109"/>
      <c r="G37" s="109"/>
      <c r="H37" s="107"/>
      <c r="I37" s="108"/>
      <c r="J37" s="110"/>
    </row>
    <row r="38" spans="1:10" ht="14.5" x14ac:dyDescent="0.25">
      <c r="A38" s="111" t="s">
        <v>37</v>
      </c>
      <c r="B38" s="112"/>
      <c r="C38" s="112"/>
      <c r="D38" s="112"/>
      <c r="E38" s="112"/>
      <c r="F38" s="112"/>
      <c r="G38" s="112"/>
      <c r="H38" s="112"/>
      <c r="I38" s="112"/>
      <c r="J38" s="113"/>
    </row>
    <row r="39" spans="1:10" ht="14.5" x14ac:dyDescent="0.25">
      <c r="A39" s="114" t="s">
        <v>38</v>
      </c>
      <c r="B39" s="115"/>
      <c r="C39" s="115"/>
      <c r="D39" s="115"/>
      <c r="E39" s="115"/>
      <c r="F39" s="115"/>
      <c r="G39" s="116"/>
      <c r="H39" s="117"/>
      <c r="I39" s="118"/>
      <c r="J39" s="119"/>
    </row>
    <row r="40" spans="1:10" ht="14.5" x14ac:dyDescent="0.25">
      <c r="A40" s="114" t="s">
        <v>39</v>
      </c>
      <c r="B40" s="120"/>
      <c r="C40" s="120"/>
      <c r="D40" s="120"/>
      <c r="E40" s="120"/>
      <c r="F40" s="120"/>
      <c r="G40" s="116"/>
      <c r="H40" s="121"/>
      <c r="I40" s="118"/>
      <c r="J40" s="119"/>
    </row>
    <row r="41" spans="1:10" ht="4.5" customHeight="1" x14ac:dyDescent="0.25">
      <c r="A41" s="114"/>
      <c r="B41" s="120"/>
      <c r="C41" s="120"/>
      <c r="D41" s="120"/>
      <c r="E41" s="120"/>
      <c r="F41" s="120"/>
      <c r="G41" s="116"/>
      <c r="H41" s="121"/>
      <c r="I41" s="118"/>
      <c r="J41" s="119"/>
    </row>
    <row r="42" spans="1:10" ht="15.5" x14ac:dyDescent="0.25">
      <c r="A42" s="122" t="str">
        <f>A16</f>
        <v>ТЕХНИЧЕСКИЙ ДЕЛЕГАТ ФВСР:</v>
      </c>
      <c r="B42" s="123"/>
      <c r="C42" s="123"/>
      <c r="D42" s="123" t="str">
        <f>A17</f>
        <v>ГЛАВНЫЙ СУДЬЯ:</v>
      </c>
      <c r="E42" s="123"/>
      <c r="F42" s="123" t="str">
        <f>A18</f>
        <v>ГЛАВНЫЙ СЕКРЕТАРЬ:</v>
      </c>
      <c r="G42" s="123"/>
      <c r="H42" s="123" t="str">
        <f>A19</f>
        <v>СУДЬЯ НА ФИНИШЕ:</v>
      </c>
      <c r="I42" s="123"/>
      <c r="J42" s="124"/>
    </row>
    <row r="43" spans="1:10" x14ac:dyDescent="0.25">
      <c r="A43" s="125"/>
      <c r="J43" s="126"/>
    </row>
    <row r="44" spans="1:10" x14ac:dyDescent="0.25">
      <c r="A44" s="125"/>
      <c r="J44" s="126"/>
    </row>
    <row r="45" spans="1:10" x14ac:dyDescent="0.25">
      <c r="A45" s="125"/>
      <c r="J45" s="126"/>
    </row>
    <row r="46" spans="1:10" x14ac:dyDescent="0.25">
      <c r="A46" s="125"/>
      <c r="J46" s="126"/>
    </row>
    <row r="47" spans="1:10" x14ac:dyDescent="0.25">
      <c r="A47" s="125"/>
      <c r="J47" s="126"/>
    </row>
    <row r="48" spans="1:10" ht="16" thickBot="1" x14ac:dyDescent="0.3">
      <c r="A48" s="127"/>
      <c r="B48" s="128"/>
      <c r="C48" s="128"/>
      <c r="D48" s="128" t="str">
        <f>G17</f>
        <v>СОЛОВЬЁВ Г.Н. (ВК,г. САНКТ-ПЕТЕРБУРГ)</v>
      </c>
      <c r="E48" s="128"/>
      <c r="F48" s="128" t="str">
        <f>G18</f>
        <v xml:space="preserve">СЛАБКОВСКАЯ В.Н. (ВК, г. ОМСК) </v>
      </c>
      <c r="G48" s="128"/>
      <c r="H48" s="128" t="str">
        <f>G19</f>
        <v xml:space="preserve">ВАЛОВА А.С. (ВК,г. САНКТ-ПЕТЕРБУРГ) </v>
      </c>
      <c r="I48" s="128"/>
      <c r="J48" s="129"/>
    </row>
    <row r="49" spans="1:10" ht="16.5" thickTop="1" thickBot="1" x14ac:dyDescent="0.3">
      <c r="A49" s="130"/>
      <c r="B49" s="131"/>
      <c r="C49" s="131"/>
      <c r="D49" s="131"/>
      <c r="E49" s="131"/>
      <c r="F49" s="63"/>
      <c r="G49" s="132"/>
      <c r="H49" s="132"/>
      <c r="I49" s="132"/>
      <c r="J49" s="133"/>
    </row>
    <row r="50" spans="1:10" ht="13.5" thickTop="1" x14ac:dyDescent="0.25"/>
  </sheetData>
  <mergeCells count="37">
    <mergeCell ref="A48:C48"/>
    <mergeCell ref="D48:E48"/>
    <mergeCell ref="F48:G48"/>
    <mergeCell ref="H48:J48"/>
    <mergeCell ref="A49:E49"/>
    <mergeCell ref="A8:J8"/>
    <mergeCell ref="H34:I34"/>
    <mergeCell ref="A38:F38"/>
    <mergeCell ref="G38:J38"/>
    <mergeCell ref="A42:C42"/>
    <mergeCell ref="D42:E42"/>
    <mergeCell ref="F42:G42"/>
    <mergeCell ref="H42:J42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A7:J7"/>
    <mergeCell ref="A9:J9"/>
    <mergeCell ref="A10:J10"/>
    <mergeCell ref="A11:J11"/>
    <mergeCell ref="I13:J13"/>
    <mergeCell ref="I14:J14"/>
    <mergeCell ref="A1:J1"/>
    <mergeCell ref="A2:J2"/>
    <mergeCell ref="A3:J3"/>
    <mergeCell ref="A4:J4"/>
    <mergeCell ref="A5:J5"/>
    <mergeCell ref="A6:J6"/>
  </mergeCells>
  <printOptions horizontalCentered="1"/>
  <pageMargins left="0.19685039370078741" right="0.19685039370078741" top="0.9055118110236221" bottom="0.86614173228346458" header="0.15748031496062992" footer="0.11811023622047245"/>
  <pageSetup paperSize="9" scale="64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06A04-708E-438E-BA41-72EA64BECACE}">
  <sheetPr>
    <tabColor rgb="FF92D050"/>
  </sheetPr>
  <dimension ref="A1:R53"/>
  <sheetViews>
    <sheetView view="pageBreakPreview" zoomScale="70" zoomScaleNormal="100" zoomScaleSheetLayoutView="70" workbookViewId="0">
      <selection activeCell="D22" sqref="D22"/>
    </sheetView>
  </sheetViews>
  <sheetFormatPr defaultColWidth="9.1796875" defaultRowHeight="13" x14ac:dyDescent="0.25"/>
  <cols>
    <col min="1" max="1" width="7" style="18" customWidth="1"/>
    <col min="2" max="2" width="7" style="107" customWidth="1"/>
    <col min="3" max="3" width="17.81640625" style="107" customWidth="1"/>
    <col min="4" max="4" width="30" style="18" customWidth="1"/>
    <col min="5" max="5" width="11.81640625" style="18" customWidth="1"/>
    <col min="6" max="6" width="9.1796875" style="18" customWidth="1"/>
    <col min="7" max="7" width="32.26953125" style="18" customWidth="1"/>
    <col min="8" max="8" width="9.54296875" style="18" customWidth="1"/>
    <col min="9" max="9" width="8" style="18" customWidth="1"/>
    <col min="10" max="10" width="23.54296875" style="18" customWidth="1"/>
    <col min="11" max="16384" width="9.1796875" style="18"/>
  </cols>
  <sheetData>
    <row r="1" spans="1:18" s="134" customFormat="1" ht="18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3"/>
    </row>
    <row r="2" spans="1:18" s="134" customFormat="1" ht="18.75" customHeight="1" x14ac:dyDescent="0.3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  <c r="Q2" s="2"/>
      <c r="R2" s="3"/>
    </row>
    <row r="3" spans="1:18" s="134" customFormat="1" ht="3.6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3"/>
    </row>
    <row r="4" spans="1:18" s="134" customFormat="1" ht="3.6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7"/>
    </row>
    <row r="5" spans="1:18" s="134" customFormat="1" ht="3.6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10"/>
    </row>
    <row r="6" spans="1:18" s="134" customFormat="1" ht="28.5" x14ac:dyDescent="0.5">
      <c r="A6" s="135" t="s">
        <v>43</v>
      </c>
      <c r="B6" s="135"/>
      <c r="C6" s="135"/>
      <c r="D6" s="135"/>
      <c r="E6" s="135"/>
      <c r="F6" s="135"/>
      <c r="G6" s="135"/>
      <c r="H6" s="135"/>
      <c r="I6" s="135"/>
      <c r="J6" s="135"/>
      <c r="K6" s="11"/>
      <c r="L6" s="11"/>
      <c r="M6" s="11"/>
      <c r="N6" s="11"/>
      <c r="O6" s="11"/>
      <c r="P6" s="11"/>
      <c r="Q6" s="11"/>
      <c r="R6" s="11"/>
    </row>
    <row r="7" spans="1:18" s="134" customFormat="1" ht="21" x14ac:dyDescent="0.5">
      <c r="A7" s="136" t="s">
        <v>44</v>
      </c>
      <c r="B7" s="136"/>
      <c r="C7" s="136"/>
      <c r="D7" s="136"/>
      <c r="E7" s="136"/>
      <c r="F7" s="136"/>
      <c r="G7" s="136"/>
      <c r="H7" s="136"/>
      <c r="I7" s="136"/>
      <c r="J7" s="136"/>
      <c r="K7" s="11"/>
      <c r="L7" s="11"/>
      <c r="M7" s="11"/>
      <c r="N7" s="11"/>
      <c r="O7" s="11"/>
      <c r="P7" s="11"/>
      <c r="Q7" s="11"/>
      <c r="R7" s="12"/>
    </row>
    <row r="8" spans="1:18" s="14" customFormat="1" ht="21.5" customHeight="1" thickBot="1" x14ac:dyDescent="0.3">
      <c r="A8" s="136" t="s">
        <v>2</v>
      </c>
      <c r="B8" s="136"/>
      <c r="C8" s="136"/>
      <c r="D8" s="136"/>
      <c r="E8" s="136"/>
      <c r="F8" s="136"/>
      <c r="G8" s="136"/>
      <c r="H8" s="136"/>
      <c r="I8" s="136"/>
      <c r="J8" s="136"/>
    </row>
    <row r="9" spans="1:18" ht="21.75" customHeight="1" thickTop="1" x14ac:dyDescent="0.25">
      <c r="A9" s="15" t="s">
        <v>3</v>
      </c>
      <c r="B9" s="16"/>
      <c r="C9" s="16"/>
      <c r="D9" s="16"/>
      <c r="E9" s="16"/>
      <c r="F9" s="16"/>
      <c r="G9" s="16"/>
      <c r="H9" s="16"/>
      <c r="I9" s="16"/>
      <c r="J9" s="17"/>
    </row>
    <row r="10" spans="1:18" ht="18" customHeight="1" x14ac:dyDescent="0.25">
      <c r="A10" s="19" t="s">
        <v>4</v>
      </c>
      <c r="B10" s="20"/>
      <c r="C10" s="20"/>
      <c r="D10" s="20"/>
      <c r="E10" s="20"/>
      <c r="F10" s="20"/>
      <c r="G10" s="20"/>
      <c r="H10" s="20"/>
      <c r="I10" s="20"/>
      <c r="J10" s="21"/>
    </row>
    <row r="11" spans="1:18" ht="19.5" customHeight="1" x14ac:dyDescent="0.25">
      <c r="A11" s="19" t="s">
        <v>41</v>
      </c>
      <c r="B11" s="20"/>
      <c r="C11" s="20"/>
      <c r="D11" s="20"/>
      <c r="E11" s="20"/>
      <c r="F11" s="20"/>
      <c r="G11" s="20"/>
      <c r="H11" s="20"/>
      <c r="I11" s="20"/>
      <c r="J11" s="21"/>
    </row>
    <row r="12" spans="1:18" ht="15.75" customHeight="1" x14ac:dyDescent="0.25">
      <c r="A12" s="22"/>
      <c r="B12" s="13"/>
      <c r="C12" s="13"/>
      <c r="D12" s="13"/>
      <c r="E12" s="13"/>
      <c r="F12" s="13"/>
      <c r="G12" s="13"/>
      <c r="H12" s="13"/>
      <c r="I12" s="23"/>
      <c r="J12" s="24"/>
    </row>
    <row r="13" spans="1:18" s="33" customFormat="1" ht="14.5" x14ac:dyDescent="0.3">
      <c r="A13" s="25" t="s">
        <v>6</v>
      </c>
      <c r="B13" s="26"/>
      <c r="C13" s="26"/>
      <c r="D13" s="27"/>
      <c r="E13" s="28"/>
      <c r="F13" s="28"/>
      <c r="G13" s="29" t="s">
        <v>7</v>
      </c>
      <c r="H13" s="30"/>
      <c r="I13" s="31" t="s">
        <v>8</v>
      </c>
      <c r="J13" s="32"/>
    </row>
    <row r="14" spans="1:18" s="33" customFormat="1" ht="14.5" x14ac:dyDescent="0.25">
      <c r="A14" s="34" t="s">
        <v>9</v>
      </c>
      <c r="B14" s="35"/>
      <c r="C14" s="35"/>
      <c r="D14" s="36"/>
      <c r="E14" s="36"/>
      <c r="F14" s="36"/>
      <c r="G14" s="37" t="s">
        <v>10</v>
      </c>
      <c r="H14" s="38"/>
      <c r="I14" s="39" t="s">
        <v>11</v>
      </c>
      <c r="J14" s="40"/>
    </row>
    <row r="15" spans="1:18" ht="14.5" x14ac:dyDescent="0.25">
      <c r="A15" s="41" t="s">
        <v>12</v>
      </c>
      <c r="B15" s="42"/>
      <c r="C15" s="42"/>
      <c r="D15" s="42"/>
      <c r="E15" s="42"/>
      <c r="F15" s="42"/>
      <c r="G15" s="43"/>
      <c r="H15" s="44" t="s">
        <v>13</v>
      </c>
      <c r="I15" s="45"/>
      <c r="J15" s="46"/>
    </row>
    <row r="16" spans="1:18" ht="14.5" x14ac:dyDescent="0.35">
      <c r="A16" s="47" t="s">
        <v>14</v>
      </c>
      <c r="B16" s="48"/>
      <c r="C16" s="48"/>
      <c r="D16" s="49"/>
      <c r="E16" s="50"/>
      <c r="F16" s="49"/>
      <c r="G16" s="51"/>
      <c r="H16" s="52" t="s">
        <v>15</v>
      </c>
      <c r="I16" s="53"/>
      <c r="J16" s="54" t="s">
        <v>16</v>
      </c>
    </row>
    <row r="17" spans="1:10" ht="14.5" x14ac:dyDescent="0.35">
      <c r="A17" s="47" t="s">
        <v>17</v>
      </c>
      <c r="B17" s="48"/>
      <c r="C17" s="48"/>
      <c r="D17" s="55"/>
      <c r="E17" s="50"/>
      <c r="F17" s="49"/>
      <c r="G17" s="51" t="s">
        <v>18</v>
      </c>
      <c r="H17" s="52" t="s">
        <v>19</v>
      </c>
      <c r="I17" s="53"/>
      <c r="J17" s="54" t="s">
        <v>20</v>
      </c>
    </row>
    <row r="18" spans="1:10" ht="14.5" x14ac:dyDescent="0.35">
      <c r="A18" s="47" t="s">
        <v>21</v>
      </c>
      <c r="B18" s="48"/>
      <c r="C18" s="48"/>
      <c r="D18" s="55"/>
      <c r="E18" s="50"/>
      <c r="F18" s="49"/>
      <c r="G18" s="56" t="s">
        <v>22</v>
      </c>
      <c r="H18" s="57" t="s">
        <v>23</v>
      </c>
      <c r="I18" s="53"/>
      <c r="J18" s="58"/>
    </row>
    <row r="19" spans="1:10" ht="14.5" x14ac:dyDescent="0.35">
      <c r="A19" s="47" t="s">
        <v>24</v>
      </c>
      <c r="B19" s="59"/>
      <c r="C19" s="59"/>
      <c r="D19" s="60"/>
      <c r="E19" s="60"/>
      <c r="F19" s="60"/>
      <c r="G19" s="56" t="s">
        <v>25</v>
      </c>
      <c r="H19" s="57" t="s">
        <v>26</v>
      </c>
      <c r="I19" s="53"/>
      <c r="J19" s="58"/>
    </row>
    <row r="20" spans="1:10" ht="15" thickBot="1" x14ac:dyDescent="0.3">
      <c r="A20" s="61"/>
      <c r="B20" s="62"/>
      <c r="C20" s="62"/>
      <c r="D20" s="63"/>
      <c r="E20" s="63"/>
      <c r="F20" s="63"/>
      <c r="G20" s="64"/>
      <c r="H20" s="65"/>
      <c r="I20" s="66"/>
      <c r="J20" s="67"/>
    </row>
    <row r="21" spans="1:10" ht="14" thickTop="1" thickBot="1" x14ac:dyDescent="0.3">
      <c r="A21" s="68"/>
      <c r="B21" s="69"/>
      <c r="C21" s="69"/>
      <c r="D21" s="70"/>
      <c r="E21" s="70"/>
      <c r="F21" s="70"/>
      <c r="G21" s="70"/>
      <c r="H21" s="70"/>
      <c r="I21" s="70"/>
      <c r="J21" s="71"/>
    </row>
    <row r="22" spans="1:10" s="78" customFormat="1" ht="38.25" customHeight="1" thickTop="1" thickBot="1" x14ac:dyDescent="0.3">
      <c r="A22" s="72" t="s">
        <v>27</v>
      </c>
      <c r="B22" s="73" t="s">
        <v>28</v>
      </c>
      <c r="C22" s="74" t="s">
        <v>29</v>
      </c>
      <c r="D22" s="74" t="s">
        <v>30</v>
      </c>
      <c r="E22" s="74" t="s">
        <v>31</v>
      </c>
      <c r="F22" s="74" t="s">
        <v>32</v>
      </c>
      <c r="G22" s="74" t="s">
        <v>33</v>
      </c>
      <c r="H22" s="75" t="s">
        <v>34</v>
      </c>
      <c r="I22" s="76"/>
      <c r="J22" s="77" t="s">
        <v>35</v>
      </c>
    </row>
    <row r="23" spans="1:10" s="87" customFormat="1" ht="21" customHeight="1" thickTop="1" x14ac:dyDescent="0.25">
      <c r="A23" s="79">
        <v>1</v>
      </c>
      <c r="B23" s="80">
        <v>161</v>
      </c>
      <c r="C23" s="81">
        <f>VLOOKUP(B23,[1]список!A:K,3,FALSE)</f>
        <v>10107322194</v>
      </c>
      <c r="D23" s="81" t="str">
        <f>VLOOKUP(B23,[1]список!A:N,2,FALSE)</f>
        <v>КИМАКОВСКИЙ Захар</v>
      </c>
      <c r="E23" s="82">
        <f>VLOOKUP(B23,[1]список!A:O,4,FALSE)</f>
        <v>39113</v>
      </c>
      <c r="F23" s="81" t="str">
        <f>VLOOKUP(B23,[1]список!A:O,5,FALSE)</f>
        <v>МС</v>
      </c>
      <c r="G23" s="83" t="str">
        <f>VLOOKUP(B23,[1]список!A:O,6,FALSE)</f>
        <v>Москва</v>
      </c>
      <c r="H23" s="84"/>
      <c r="I23" s="85"/>
      <c r="J23" s="86"/>
    </row>
    <row r="24" spans="1:10" s="87" customFormat="1" ht="21" customHeight="1" x14ac:dyDescent="0.25">
      <c r="A24" s="88">
        <v>2</v>
      </c>
      <c r="B24" s="89">
        <v>136</v>
      </c>
      <c r="C24" s="90">
        <f>VLOOKUP(B24,[1]список!A:K,3,FALSE)</f>
        <v>10111626065</v>
      </c>
      <c r="D24" s="90" t="str">
        <f>VLOOKUP(B24,[1]список!A:N,2,FALSE)</f>
        <v>ПАВЛОВСКИЙ Дмитрий</v>
      </c>
      <c r="E24" s="91">
        <f>VLOOKUP(B24,[1]список!A:O,4,FALSE)</f>
        <v>39347</v>
      </c>
      <c r="F24" s="90" t="str">
        <f>VLOOKUP(B24,[1]список!A:O,5,FALSE)</f>
        <v>КМС</v>
      </c>
      <c r="G24" s="92" t="str">
        <f>VLOOKUP(B24,[1]список!A:O,6,FALSE)</f>
        <v>Санкт-Петербург</v>
      </c>
      <c r="H24" s="93"/>
      <c r="I24" s="94"/>
      <c r="J24" s="95"/>
    </row>
    <row r="25" spans="1:10" s="87" customFormat="1" ht="21" customHeight="1" x14ac:dyDescent="0.25">
      <c r="A25" s="88">
        <v>3</v>
      </c>
      <c r="B25" s="89">
        <v>144</v>
      </c>
      <c r="C25" s="90">
        <f>VLOOKUP(B25,[1]список!A:K,3,FALSE)</f>
        <v>10126386738</v>
      </c>
      <c r="D25" s="90" t="str">
        <f>VLOOKUP(B25,[1]список!A:N,2,FALSE)</f>
        <v>БУТЕНКО Никита</v>
      </c>
      <c r="E25" s="91">
        <f>VLOOKUP(B25,[1]список!A:O,4,FALSE)</f>
        <v>39793</v>
      </c>
      <c r="F25" s="90" t="str">
        <f>VLOOKUP(B25,[1]список!A:O,5,FALSE)</f>
        <v>КМС</v>
      </c>
      <c r="G25" s="92" t="str">
        <f>VLOOKUP(B25,[1]список!A:O,6,FALSE)</f>
        <v>Санкт-Петербург</v>
      </c>
      <c r="H25" s="93"/>
      <c r="I25" s="94"/>
      <c r="J25" s="95"/>
    </row>
    <row r="26" spans="1:10" s="87" customFormat="1" ht="21" customHeight="1" x14ac:dyDescent="0.25">
      <c r="A26" s="88">
        <v>4</v>
      </c>
      <c r="B26" s="89">
        <v>172</v>
      </c>
      <c r="C26" s="90">
        <f>VLOOKUP(B26,[1]список!A:K,3,FALSE)</f>
        <v>10100863008</v>
      </c>
      <c r="D26" s="90" t="str">
        <f>VLOOKUP(B26,[1]список!A:N,2,FALSE)</f>
        <v>ПУЧЕНКИН Артем</v>
      </c>
      <c r="E26" s="91">
        <f>VLOOKUP(B26,[1]список!A:O,4,FALSE)</f>
        <v>39432</v>
      </c>
      <c r="F26" s="90" t="str">
        <f>VLOOKUP(B26,[1]список!A:O,5,FALSE)</f>
        <v>КМС</v>
      </c>
      <c r="G26" s="92" t="str">
        <f>VLOOKUP(B26,[1]список!A:O,6,FALSE)</f>
        <v>Тульская обл.</v>
      </c>
      <c r="H26" s="93"/>
      <c r="I26" s="94"/>
      <c r="J26" s="95"/>
    </row>
    <row r="27" spans="1:10" s="87" customFormat="1" ht="21" customHeight="1" x14ac:dyDescent="0.25">
      <c r="A27" s="88">
        <v>5</v>
      </c>
      <c r="B27" s="89">
        <v>143</v>
      </c>
      <c r="C27" s="90">
        <f>VLOOKUP(B27,[1]список!A:K,3,FALSE)</f>
        <v>10126302973</v>
      </c>
      <c r="D27" s="90" t="str">
        <f>VLOOKUP(B27,[1]список!A:N,2,FALSE)</f>
        <v>ДЕМИШ Михаил</v>
      </c>
      <c r="E27" s="91">
        <f>VLOOKUP(B27,[1]список!A:O,4,FALSE)</f>
        <v>39472</v>
      </c>
      <c r="F27" s="90" t="str">
        <f>VLOOKUP(B27,[1]список!A:O,5,FALSE)</f>
        <v>КМС</v>
      </c>
      <c r="G27" s="92" t="str">
        <f>VLOOKUP(B27,[1]список!A:O,6,FALSE)</f>
        <v>Санкт-Петербург</v>
      </c>
      <c r="H27" s="93"/>
      <c r="I27" s="94"/>
      <c r="J27" s="95"/>
    </row>
    <row r="28" spans="1:10" s="87" customFormat="1" ht="21" customHeight="1" x14ac:dyDescent="0.25">
      <c r="A28" s="88">
        <v>6</v>
      </c>
      <c r="B28" s="89">
        <v>173</v>
      </c>
      <c r="C28" s="90">
        <f>VLOOKUP(B28,[1]список!A:K,3,FALSE)</f>
        <v>10131028691</v>
      </c>
      <c r="D28" s="90" t="str">
        <f>VLOOKUP(B28,[1]список!A:N,2,FALSE)</f>
        <v>ЗЫБИН Артем</v>
      </c>
      <c r="E28" s="91">
        <f>VLOOKUP(B28,[1]список!A:O,4,FALSE)</f>
        <v>39747</v>
      </c>
      <c r="F28" s="90" t="str">
        <f>VLOOKUP(B28,[1]список!A:O,5,FALSE)</f>
        <v>КМС</v>
      </c>
      <c r="G28" s="92" t="str">
        <f>VLOOKUP(B28,[1]список!A:O,6,FALSE)</f>
        <v>Тульская обл.</v>
      </c>
      <c r="H28" s="93"/>
      <c r="I28" s="94"/>
      <c r="J28" s="95"/>
    </row>
    <row r="29" spans="1:10" s="87" customFormat="1" ht="21" customHeight="1" x14ac:dyDescent="0.25">
      <c r="A29" s="88">
        <v>7</v>
      </c>
      <c r="B29" s="89">
        <v>142</v>
      </c>
      <c r="C29" s="90">
        <f>VLOOKUP(B29,[1]список!A:K,3,FALSE)</f>
        <v>10142219636</v>
      </c>
      <c r="D29" s="90" t="str">
        <f>VLOOKUP(B29,[1]список!A:N,2,FALSE)</f>
        <v>МОКЕЕВ Захар</v>
      </c>
      <c r="E29" s="91">
        <f>VLOOKUP(B29,[1]список!A:O,4,FALSE)</f>
        <v>39466</v>
      </c>
      <c r="F29" s="90" t="str">
        <f>VLOOKUP(B29,[1]список!A:O,5,FALSE)</f>
        <v>КМС</v>
      </c>
      <c r="G29" s="92" t="str">
        <f>VLOOKUP(B29,[1]список!A:O,6,FALSE)</f>
        <v>Санкт-Петербург</v>
      </c>
      <c r="H29" s="93"/>
      <c r="I29" s="94"/>
      <c r="J29" s="95"/>
    </row>
    <row r="30" spans="1:10" s="87" customFormat="1" ht="21" customHeight="1" x14ac:dyDescent="0.25">
      <c r="A30" s="88">
        <v>8</v>
      </c>
      <c r="B30" s="89">
        <v>140</v>
      </c>
      <c r="C30" s="90">
        <f>VLOOKUP(B30,[1]список!A:K,3,FALSE)</f>
        <v>10133902723</v>
      </c>
      <c r="D30" s="90" t="str">
        <f>VLOOKUP(B30,[1]список!A:N,2,FALSE)</f>
        <v>ПУШКАРЕВ Ярослав</v>
      </c>
      <c r="E30" s="91">
        <f>VLOOKUP(B30,[1]список!A:O,4,FALSE)</f>
        <v>39552</v>
      </c>
      <c r="F30" s="90" t="str">
        <f>VLOOKUP(B30,[1]список!A:O,5,FALSE)</f>
        <v>КМС</v>
      </c>
      <c r="G30" s="92" t="str">
        <f>VLOOKUP(B30,[1]список!A:O,6,FALSE)</f>
        <v>Санкт-Петербург</v>
      </c>
      <c r="H30" s="93"/>
      <c r="I30" s="94"/>
      <c r="J30" s="95"/>
    </row>
    <row r="31" spans="1:10" s="96" customFormat="1" ht="21" customHeight="1" x14ac:dyDescent="0.25">
      <c r="A31" s="88">
        <v>9</v>
      </c>
      <c r="B31" s="89">
        <v>162</v>
      </c>
      <c r="C31" s="90">
        <f>VLOOKUP(B31,[1]список!A:K,3,FALSE)</f>
        <v>10115982577</v>
      </c>
      <c r="D31" s="90" t="str">
        <f>VLOOKUP(B31,[1]список!A:N,2,FALSE)</f>
        <v>СЕРГЕЕВ Федор</v>
      </c>
      <c r="E31" s="91">
        <f>VLOOKUP(B31,[1]список!A:O,4,FALSE)</f>
        <v>39313</v>
      </c>
      <c r="F31" s="90" t="str">
        <f>VLOOKUP(B31,[1]список!A:O,5,FALSE)</f>
        <v>КМС</v>
      </c>
      <c r="G31" s="92" t="str">
        <f>VLOOKUP(B31,[1]список!A:O,6,FALSE)</f>
        <v>Москва</v>
      </c>
      <c r="H31" s="93"/>
      <c r="I31" s="94"/>
      <c r="J31" s="95"/>
    </row>
    <row r="32" spans="1:10" s="87" customFormat="1" ht="21" customHeight="1" x14ac:dyDescent="0.25">
      <c r="A32" s="88">
        <v>10</v>
      </c>
      <c r="B32" s="97">
        <v>137</v>
      </c>
      <c r="C32" s="98">
        <f>VLOOKUP(B32,[1]список!A:K,3,FALSE)</f>
        <v>10129677664</v>
      </c>
      <c r="D32" s="98" t="str">
        <f>VLOOKUP(B32,[1]список!A:N,2,FALSE)</f>
        <v>КУНИН Андрей</v>
      </c>
      <c r="E32" s="99">
        <f>VLOOKUP(B32,[1]список!A:O,4,FALSE)</f>
        <v>39402</v>
      </c>
      <c r="F32" s="98" t="str">
        <f>VLOOKUP(B32,[1]список!A:O,5,FALSE)</f>
        <v>КМС</v>
      </c>
      <c r="G32" s="100" t="str">
        <f>VLOOKUP(B32,[1]список!A:O,6,FALSE)</f>
        <v>Санкт-Петербург</v>
      </c>
      <c r="H32" s="93"/>
      <c r="I32" s="94"/>
      <c r="J32" s="101"/>
    </row>
    <row r="33" spans="1:10" s="87" customFormat="1" ht="21" customHeight="1" x14ac:dyDescent="0.25">
      <c r="A33" s="88">
        <v>11</v>
      </c>
      <c r="B33" s="89">
        <v>175</v>
      </c>
      <c r="C33" s="90">
        <f>VLOOKUP(B33,[1]список!A:K,3,FALSE)</f>
        <v>10132853810</v>
      </c>
      <c r="D33" s="90" t="str">
        <f>VLOOKUP(B33,[1]список!A:N,2,FALSE)</f>
        <v>НИКИШИН Александр</v>
      </c>
      <c r="E33" s="91">
        <f>VLOOKUP(B33,[1]список!A:O,4,FALSE)</f>
        <v>39671</v>
      </c>
      <c r="F33" s="90" t="str">
        <f>VLOOKUP(B33,[1]список!A:O,5,FALSE)</f>
        <v>КМС</v>
      </c>
      <c r="G33" s="92" t="str">
        <f>VLOOKUP(B33,[1]список!A:O,6,FALSE)</f>
        <v>Тульская обл.</v>
      </c>
      <c r="H33" s="93"/>
      <c r="I33" s="94"/>
      <c r="J33" s="95"/>
    </row>
    <row r="34" spans="1:10" s="87" customFormat="1" ht="21" customHeight="1" x14ac:dyDescent="0.25">
      <c r="A34" s="88">
        <v>12</v>
      </c>
      <c r="B34" s="89">
        <v>174</v>
      </c>
      <c r="C34" s="90">
        <f>VLOOKUP(B34,[1]список!A:K,3,FALSE)</f>
        <v>10101388222</v>
      </c>
      <c r="D34" s="90" t="str">
        <f>VLOOKUP(B34,[1]список!A:N,2,FALSE)</f>
        <v>СМИРНОВ Роман</v>
      </c>
      <c r="E34" s="91">
        <f>VLOOKUP(B34,[1]список!A:O,4,FALSE)</f>
        <v>39390</v>
      </c>
      <c r="F34" s="90" t="str">
        <f>VLOOKUP(B34,[1]список!A:O,5,FALSE)</f>
        <v>КМС</v>
      </c>
      <c r="G34" s="92" t="str">
        <f>VLOOKUP(B34,[1]список!A:O,6,FALSE)</f>
        <v>Тульская обл.</v>
      </c>
      <c r="H34" s="93"/>
      <c r="I34" s="94"/>
      <c r="J34" s="95"/>
    </row>
    <row r="35" spans="1:10" s="87" customFormat="1" ht="21" customHeight="1" x14ac:dyDescent="0.25">
      <c r="A35" s="88">
        <v>13</v>
      </c>
      <c r="B35" s="89">
        <v>164</v>
      </c>
      <c r="C35" s="90">
        <f>VLOOKUP(B35,[1]список!A:K,3,FALSE)</f>
        <v>10132956163</v>
      </c>
      <c r="D35" s="90" t="str">
        <f>VLOOKUP(B35,[1]список!A:N,2,FALSE)</f>
        <v>САВОСТИКОВ Никита</v>
      </c>
      <c r="E35" s="91">
        <f>VLOOKUP(B35,[1]список!A:O,4,FALSE)</f>
        <v>39675</v>
      </c>
      <c r="F35" s="90" t="str">
        <f>VLOOKUP(B35,[1]список!A:O,5,FALSE)</f>
        <v>КМС</v>
      </c>
      <c r="G35" s="92" t="str">
        <f>VLOOKUP(B35,[1]список!A:O,6,FALSE)</f>
        <v>Москва</v>
      </c>
      <c r="H35" s="102"/>
      <c r="I35" s="103"/>
      <c r="J35" s="95"/>
    </row>
    <row r="36" spans="1:10" s="87" customFormat="1" ht="21" customHeight="1" x14ac:dyDescent="0.25">
      <c r="A36" s="88">
        <v>14</v>
      </c>
      <c r="B36" s="89">
        <v>163</v>
      </c>
      <c r="C36" s="90">
        <f>VLOOKUP(B36,[1]список!A:K,3,FALSE)</f>
        <v>10139061608</v>
      </c>
      <c r="D36" s="90" t="str">
        <f>VLOOKUP(B36,[1]список!A:N,2,FALSE)</f>
        <v>СОКОЛОВСКИЙ Кирилл</v>
      </c>
      <c r="E36" s="91">
        <f>VLOOKUP(B36,[1]список!A:O,4,FALSE)</f>
        <v>39562</v>
      </c>
      <c r="F36" s="90" t="str">
        <f>VLOOKUP(B36,[1]список!A:O,5,FALSE)</f>
        <v>КМС</v>
      </c>
      <c r="G36" s="92" t="str">
        <f>VLOOKUP(B36,[1]список!A:O,6,FALSE)</f>
        <v>Москва</v>
      </c>
      <c r="H36" s="104"/>
      <c r="I36" s="105"/>
      <c r="J36" s="95"/>
    </row>
    <row r="37" spans="1:10" s="87" customFormat="1" ht="21" customHeight="1" x14ac:dyDescent="0.25">
      <c r="A37" s="88">
        <v>15</v>
      </c>
      <c r="B37" s="89">
        <v>141</v>
      </c>
      <c r="C37" s="90">
        <f>VLOOKUP(B37,[1]список!A:K,3,FALSE)</f>
        <v>10142424474</v>
      </c>
      <c r="D37" s="90" t="str">
        <f>VLOOKUP(B37,[1]список!A:N,2,FALSE)</f>
        <v>РАЕВ Фома</v>
      </c>
      <c r="E37" s="91">
        <f>VLOOKUP(B37,[1]список!A:O,4,FALSE)</f>
        <v>40048</v>
      </c>
      <c r="F37" s="90" t="str">
        <f>VLOOKUP(B37,[1]список!A:O,5,FALSE)</f>
        <v>КМС</v>
      </c>
      <c r="G37" s="92" t="str">
        <f>VLOOKUP(B37,[1]список!A:O,6,FALSE)</f>
        <v>Санкт-Петербург</v>
      </c>
      <c r="H37" s="104"/>
      <c r="I37" s="105"/>
      <c r="J37" s="95"/>
    </row>
    <row r="38" spans="1:10" s="87" customFormat="1" ht="21" customHeight="1" x14ac:dyDescent="0.25">
      <c r="A38" s="88">
        <v>16</v>
      </c>
      <c r="B38" s="89">
        <v>145</v>
      </c>
      <c r="C38" s="90">
        <f>VLOOKUP(B38,[1]список!A:K,3,FALSE)</f>
        <v>10132137121</v>
      </c>
      <c r="D38" s="90" t="str">
        <f>VLOOKUP(B38,[1]список!A:N,2,FALSE)</f>
        <v>ГИЧКИН Артем</v>
      </c>
      <c r="E38" s="91">
        <f>VLOOKUP(B38,[1]список!A:O,4,FALSE)</f>
        <v>39697</v>
      </c>
      <c r="F38" s="90" t="str">
        <f>VLOOKUP(B38,[1]список!A:O,5,FALSE)</f>
        <v>КМС</v>
      </c>
      <c r="G38" s="92" t="str">
        <f>VLOOKUP(B38,[1]список!A:O,6,FALSE)</f>
        <v>Санкт-Петербург</v>
      </c>
      <c r="H38" s="104"/>
      <c r="I38" s="105"/>
      <c r="J38" s="95"/>
    </row>
    <row r="39" spans="1:10" s="87" customFormat="1" ht="21" customHeight="1" x14ac:dyDescent="0.25">
      <c r="A39" s="88">
        <v>17</v>
      </c>
      <c r="B39" s="89">
        <v>134</v>
      </c>
      <c r="C39" s="90">
        <f>VLOOKUP(B39,[1]список!A:K,3,FALSE)</f>
        <v>10116167079</v>
      </c>
      <c r="D39" s="90" t="str">
        <f>VLOOKUP(B39,[1]список!A:N,2,FALSE)</f>
        <v>КОРОБОВ Степан</v>
      </c>
      <c r="E39" s="91">
        <f>VLOOKUP(B39,[1]список!A:O,4,FALSE)</f>
        <v>39199</v>
      </c>
      <c r="F39" s="90" t="str">
        <f>VLOOKUP(B39,[1]список!A:O,5,FALSE)</f>
        <v>МС</v>
      </c>
      <c r="G39" s="92" t="str">
        <f>VLOOKUP(B39,[1]список!A:O,6,FALSE)</f>
        <v>Санкт-Петербург</v>
      </c>
      <c r="H39" s="104"/>
      <c r="I39" s="105"/>
      <c r="J39" s="95" t="s">
        <v>36</v>
      </c>
    </row>
    <row r="40" spans="1:10" s="87" customFormat="1" ht="9" customHeight="1" x14ac:dyDescent="0.25">
      <c r="A40" s="106"/>
      <c r="B40" s="107"/>
      <c r="C40" s="108"/>
      <c r="D40" s="108"/>
      <c r="E40" s="109"/>
      <c r="F40" s="109"/>
      <c r="G40" s="109"/>
      <c r="H40" s="107"/>
      <c r="I40" s="108"/>
      <c r="J40" s="110"/>
    </row>
    <row r="41" spans="1:10" ht="14.5" x14ac:dyDescent="0.25">
      <c r="A41" s="111" t="s">
        <v>37</v>
      </c>
      <c r="B41" s="112"/>
      <c r="C41" s="112"/>
      <c r="D41" s="112"/>
      <c r="E41" s="112"/>
      <c r="F41" s="112"/>
      <c r="G41" s="112"/>
      <c r="H41" s="112"/>
      <c r="I41" s="112"/>
      <c r="J41" s="113"/>
    </row>
    <row r="42" spans="1:10" ht="14.5" x14ac:dyDescent="0.25">
      <c r="A42" s="114" t="s">
        <v>38</v>
      </c>
      <c r="B42" s="115"/>
      <c r="C42" s="115"/>
      <c r="D42" s="115"/>
      <c r="E42" s="115"/>
      <c r="F42" s="115"/>
      <c r="G42" s="116"/>
      <c r="H42" s="117"/>
      <c r="I42" s="118"/>
      <c r="J42" s="119"/>
    </row>
    <row r="43" spans="1:10" ht="14.5" x14ac:dyDescent="0.25">
      <c r="A43" s="114" t="s">
        <v>39</v>
      </c>
      <c r="B43" s="120"/>
      <c r="C43" s="120"/>
      <c r="D43" s="120"/>
      <c r="E43" s="120"/>
      <c r="F43" s="120"/>
      <c r="G43" s="116"/>
      <c r="H43" s="121"/>
      <c r="I43" s="118"/>
      <c r="J43" s="119"/>
    </row>
    <row r="44" spans="1:10" ht="4.5" customHeight="1" x14ac:dyDescent="0.25">
      <c r="A44" s="114"/>
      <c r="B44" s="120"/>
      <c r="C44" s="120"/>
      <c r="D44" s="120"/>
      <c r="E44" s="120"/>
      <c r="F44" s="120"/>
      <c r="G44" s="116"/>
      <c r="H44" s="121"/>
      <c r="I44" s="118"/>
      <c r="J44" s="119"/>
    </row>
    <row r="45" spans="1:10" ht="15.5" x14ac:dyDescent="0.25">
      <c r="A45" s="122" t="str">
        <f>A16</f>
        <v>ТЕХНИЧЕСКИЙ ДЕЛЕГАТ ФВСР:</v>
      </c>
      <c r="B45" s="123"/>
      <c r="C45" s="123"/>
      <c r="D45" s="123" t="str">
        <f>A17</f>
        <v>ГЛАВНЫЙ СУДЬЯ:</v>
      </c>
      <c r="E45" s="123"/>
      <c r="F45" s="123" t="str">
        <f>A18</f>
        <v>ГЛАВНЫЙ СЕКРЕТАРЬ:</v>
      </c>
      <c r="G45" s="123"/>
      <c r="H45" s="123" t="str">
        <f>A19</f>
        <v>СУДЬЯ НА ФИНИШЕ:</v>
      </c>
      <c r="I45" s="123"/>
      <c r="J45" s="124"/>
    </row>
    <row r="46" spans="1:10" x14ac:dyDescent="0.25">
      <c r="A46" s="125"/>
      <c r="J46" s="126"/>
    </row>
    <row r="47" spans="1:10" x14ac:dyDescent="0.25">
      <c r="A47" s="125"/>
      <c r="J47" s="126"/>
    </row>
    <row r="48" spans="1:10" x14ac:dyDescent="0.25">
      <c r="A48" s="125"/>
      <c r="J48" s="126"/>
    </row>
    <row r="49" spans="1:10" x14ac:dyDescent="0.25">
      <c r="A49" s="125"/>
      <c r="J49" s="126"/>
    </row>
    <row r="50" spans="1:10" x14ac:dyDescent="0.25">
      <c r="A50" s="125"/>
      <c r="J50" s="126"/>
    </row>
    <row r="51" spans="1:10" ht="16" thickBot="1" x14ac:dyDescent="0.3">
      <c r="A51" s="127"/>
      <c r="B51" s="128"/>
      <c r="C51" s="128"/>
      <c r="D51" s="128" t="str">
        <f>G17</f>
        <v>СОЛОВЬЁВ Г.Н. (ВК,г. САНКТ-ПЕТЕРБУРГ)</v>
      </c>
      <c r="E51" s="128"/>
      <c r="F51" s="128" t="str">
        <f>G18</f>
        <v xml:space="preserve">СЛАБКОВСКАЯ В.Н. (ВК, г. ОМСК) </v>
      </c>
      <c r="G51" s="128"/>
      <c r="H51" s="128" t="str">
        <f>G19</f>
        <v xml:space="preserve">ВАЛОВА А.С. (ВК,г. САНКТ-ПЕТЕРБУРГ) </v>
      </c>
      <c r="I51" s="128"/>
      <c r="J51" s="129"/>
    </row>
    <row r="52" spans="1:10" ht="16.5" thickTop="1" thickBot="1" x14ac:dyDescent="0.3">
      <c r="A52" s="130"/>
      <c r="B52" s="131"/>
      <c r="C52" s="131"/>
      <c r="D52" s="131"/>
      <c r="E52" s="131"/>
      <c r="F52" s="63"/>
      <c r="G52" s="132"/>
      <c r="H52" s="132"/>
      <c r="I52" s="132"/>
      <c r="J52" s="133"/>
    </row>
    <row r="53" spans="1:10" ht="13.5" thickTop="1" x14ac:dyDescent="0.25"/>
  </sheetData>
  <mergeCells count="37">
    <mergeCell ref="A51:C51"/>
    <mergeCell ref="D51:E51"/>
    <mergeCell ref="F51:G51"/>
    <mergeCell ref="H51:J51"/>
    <mergeCell ref="A52:E52"/>
    <mergeCell ref="A8:J8"/>
    <mergeCell ref="H34:I34"/>
    <mergeCell ref="A41:F41"/>
    <mergeCell ref="G41:J41"/>
    <mergeCell ref="A45:C45"/>
    <mergeCell ref="D45:E45"/>
    <mergeCell ref="F45:G45"/>
    <mergeCell ref="H45:J45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A7:J7"/>
    <mergeCell ref="A9:J9"/>
    <mergeCell ref="A10:J10"/>
    <mergeCell ref="A11:J11"/>
    <mergeCell ref="I13:J13"/>
    <mergeCell ref="I14:J14"/>
    <mergeCell ref="A1:J1"/>
    <mergeCell ref="A2:J2"/>
    <mergeCell ref="A3:J3"/>
    <mergeCell ref="A4:J4"/>
    <mergeCell ref="A5:J5"/>
    <mergeCell ref="A6:J6"/>
  </mergeCells>
  <printOptions horizontalCentered="1"/>
  <pageMargins left="0.19685039370078741" right="0.19685039370078741" top="0.9055118110236221" bottom="0.86614173228346458" header="0.15748031496062992" footer="0.11811023622047245"/>
  <pageSetup paperSize="9" scale="64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12BF4-57AC-44E5-AC74-E9FD05CDAA20}">
  <sheetPr>
    <tabColor rgb="FF00B0F0"/>
  </sheetPr>
  <dimension ref="A1:R61"/>
  <sheetViews>
    <sheetView tabSelected="1" view="pageBreakPreview" topLeftCell="A46" zoomScale="70" zoomScaleNormal="100" zoomScaleSheetLayoutView="70" workbookViewId="0">
      <selection activeCell="D15" sqref="D15"/>
    </sheetView>
  </sheetViews>
  <sheetFormatPr defaultColWidth="9.1796875" defaultRowHeight="13" x14ac:dyDescent="0.25"/>
  <cols>
    <col min="1" max="1" width="7" style="18" customWidth="1"/>
    <col min="2" max="2" width="7" style="107" customWidth="1"/>
    <col min="3" max="3" width="17.81640625" style="107" customWidth="1"/>
    <col min="4" max="4" width="30" style="18" customWidth="1"/>
    <col min="5" max="5" width="11.81640625" style="18" customWidth="1"/>
    <col min="6" max="6" width="9.1796875" style="18" customWidth="1"/>
    <col min="7" max="7" width="32.26953125" style="18" customWidth="1"/>
    <col min="8" max="8" width="9.54296875" style="18" customWidth="1"/>
    <col min="9" max="9" width="8" style="18" customWidth="1"/>
    <col min="10" max="10" width="23.54296875" style="18" customWidth="1"/>
    <col min="11" max="16384" width="9.1796875" style="18"/>
  </cols>
  <sheetData>
    <row r="1" spans="1:18" s="134" customFormat="1" ht="18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3"/>
    </row>
    <row r="2" spans="1:18" s="134" customFormat="1" ht="18.75" customHeight="1" x14ac:dyDescent="0.3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2"/>
      <c r="Q2" s="2"/>
      <c r="R2" s="3"/>
    </row>
    <row r="3" spans="1:18" s="134" customFormat="1" ht="3.6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3"/>
    </row>
    <row r="4" spans="1:18" s="134" customFormat="1" ht="3.6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7"/>
    </row>
    <row r="5" spans="1:18" s="134" customFormat="1" ht="3.65" customHeight="1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10"/>
    </row>
    <row r="6" spans="1:18" s="134" customFormat="1" ht="28.5" x14ac:dyDescent="0.5">
      <c r="A6" s="135" t="s">
        <v>43</v>
      </c>
      <c r="B6" s="135"/>
      <c r="C6" s="135"/>
      <c r="D6" s="135"/>
      <c r="E6" s="135"/>
      <c r="F6" s="135"/>
      <c r="G6" s="135"/>
      <c r="H6" s="135"/>
      <c r="I6" s="135"/>
      <c r="J6" s="135"/>
      <c r="K6" s="11"/>
      <c r="L6" s="11"/>
      <c r="M6" s="11"/>
      <c r="N6" s="11"/>
      <c r="O6" s="11"/>
      <c r="P6" s="11"/>
      <c r="Q6" s="11"/>
      <c r="R6" s="11"/>
    </row>
    <row r="7" spans="1:18" s="134" customFormat="1" ht="21" x14ac:dyDescent="0.5">
      <c r="A7" s="136" t="s">
        <v>44</v>
      </c>
      <c r="B7" s="136"/>
      <c r="C7" s="136"/>
      <c r="D7" s="136"/>
      <c r="E7" s="136"/>
      <c r="F7" s="136"/>
      <c r="G7" s="136"/>
      <c r="H7" s="136"/>
      <c r="I7" s="136"/>
      <c r="J7" s="136"/>
      <c r="K7" s="11"/>
      <c r="L7" s="11"/>
      <c r="M7" s="11"/>
      <c r="N7" s="11"/>
      <c r="O7" s="11"/>
      <c r="P7" s="11"/>
      <c r="Q7" s="11"/>
      <c r="R7" s="12"/>
    </row>
    <row r="8" spans="1:18" s="14" customFormat="1" ht="18.5" customHeight="1" thickBot="1" x14ac:dyDescent="0.3">
      <c r="A8" s="136" t="s">
        <v>2</v>
      </c>
      <c r="B8" s="136"/>
      <c r="C8" s="136"/>
      <c r="D8" s="136"/>
      <c r="E8" s="136"/>
      <c r="F8" s="136"/>
      <c r="G8" s="136"/>
      <c r="H8" s="136"/>
      <c r="I8" s="136"/>
      <c r="J8" s="136"/>
    </row>
    <row r="9" spans="1:18" ht="21.75" customHeight="1" thickTop="1" x14ac:dyDescent="0.25">
      <c r="A9" s="15" t="s">
        <v>3</v>
      </c>
      <c r="B9" s="16"/>
      <c r="C9" s="16"/>
      <c r="D9" s="16"/>
      <c r="E9" s="16"/>
      <c r="F9" s="16"/>
      <c r="G9" s="16"/>
      <c r="H9" s="16"/>
      <c r="I9" s="16"/>
      <c r="J9" s="17"/>
    </row>
    <row r="10" spans="1:18" ht="18" customHeight="1" x14ac:dyDescent="0.25">
      <c r="A10" s="19" t="s">
        <v>4</v>
      </c>
      <c r="B10" s="20"/>
      <c r="C10" s="20"/>
      <c r="D10" s="20"/>
      <c r="E10" s="20"/>
      <c r="F10" s="20"/>
      <c r="G10" s="20"/>
      <c r="H10" s="20"/>
      <c r="I10" s="20"/>
      <c r="J10" s="21"/>
    </row>
    <row r="11" spans="1:18" ht="19.5" customHeight="1" x14ac:dyDescent="0.25">
      <c r="A11" s="19" t="s">
        <v>42</v>
      </c>
      <c r="B11" s="20"/>
      <c r="C11" s="20"/>
      <c r="D11" s="20"/>
      <c r="E11" s="20"/>
      <c r="F11" s="20"/>
      <c r="G11" s="20"/>
      <c r="H11" s="20"/>
      <c r="I11" s="20"/>
      <c r="J11" s="21"/>
    </row>
    <row r="12" spans="1:18" ht="15.75" customHeight="1" x14ac:dyDescent="0.25">
      <c r="A12" s="22"/>
      <c r="B12" s="13"/>
      <c r="C12" s="13"/>
      <c r="D12" s="13"/>
      <c r="E12" s="13"/>
      <c r="F12" s="13"/>
      <c r="G12" s="13"/>
      <c r="H12" s="13"/>
      <c r="I12" s="23"/>
      <c r="J12" s="24"/>
    </row>
    <row r="13" spans="1:18" s="33" customFormat="1" ht="14.5" x14ac:dyDescent="0.3">
      <c r="A13" s="25" t="s">
        <v>6</v>
      </c>
      <c r="B13" s="26"/>
      <c r="C13" s="26"/>
      <c r="D13" s="27"/>
      <c r="E13" s="28"/>
      <c r="F13" s="28"/>
      <c r="G13" s="29" t="s">
        <v>7</v>
      </c>
      <c r="H13" s="30"/>
      <c r="I13" s="31" t="s">
        <v>8</v>
      </c>
      <c r="J13" s="32"/>
    </row>
    <row r="14" spans="1:18" s="33" customFormat="1" ht="14.5" x14ac:dyDescent="0.25">
      <c r="A14" s="34" t="s">
        <v>9</v>
      </c>
      <c r="B14" s="35"/>
      <c r="C14" s="35"/>
      <c r="D14" s="36"/>
      <c r="E14" s="36"/>
      <c r="F14" s="36"/>
      <c r="G14" s="37" t="s">
        <v>10</v>
      </c>
      <c r="H14" s="38"/>
      <c r="I14" s="39" t="s">
        <v>11</v>
      </c>
      <c r="J14" s="40"/>
    </row>
    <row r="15" spans="1:18" ht="14.5" x14ac:dyDescent="0.25">
      <c r="A15" s="41" t="s">
        <v>12</v>
      </c>
      <c r="B15" s="42"/>
      <c r="C15" s="42"/>
      <c r="D15" s="42"/>
      <c r="E15" s="42"/>
      <c r="F15" s="42"/>
      <c r="G15" s="43"/>
      <c r="H15" s="44" t="s">
        <v>13</v>
      </c>
      <c r="I15" s="45"/>
      <c r="J15" s="46"/>
    </row>
    <row r="16" spans="1:18" ht="14.5" x14ac:dyDescent="0.35">
      <c r="A16" s="47" t="s">
        <v>14</v>
      </c>
      <c r="B16" s="48"/>
      <c r="C16" s="48"/>
      <c r="D16" s="49"/>
      <c r="E16" s="50"/>
      <c r="F16" s="49"/>
      <c r="G16" s="51"/>
      <c r="H16" s="52" t="s">
        <v>15</v>
      </c>
      <c r="I16" s="53"/>
      <c r="J16" s="54" t="s">
        <v>16</v>
      </c>
    </row>
    <row r="17" spans="1:10" ht="14.5" x14ac:dyDescent="0.35">
      <c r="A17" s="47" t="s">
        <v>17</v>
      </c>
      <c r="B17" s="48"/>
      <c r="C17" s="48"/>
      <c r="D17" s="55"/>
      <c r="E17" s="50"/>
      <c r="F17" s="49"/>
      <c r="G17" s="51" t="s">
        <v>18</v>
      </c>
      <c r="H17" s="52" t="s">
        <v>19</v>
      </c>
      <c r="I17" s="53"/>
      <c r="J17" s="54" t="s">
        <v>20</v>
      </c>
    </row>
    <row r="18" spans="1:10" ht="14.5" x14ac:dyDescent="0.35">
      <c r="A18" s="47" t="s">
        <v>21</v>
      </c>
      <c r="B18" s="48"/>
      <c r="C18" s="48"/>
      <c r="D18" s="55"/>
      <c r="E18" s="50"/>
      <c r="F18" s="49"/>
      <c r="G18" s="56" t="s">
        <v>22</v>
      </c>
      <c r="H18" s="57" t="s">
        <v>23</v>
      </c>
      <c r="I18" s="53"/>
      <c r="J18" s="58"/>
    </row>
    <row r="19" spans="1:10" ht="14.5" x14ac:dyDescent="0.35">
      <c r="A19" s="47" t="s">
        <v>24</v>
      </c>
      <c r="B19" s="59"/>
      <c r="C19" s="59"/>
      <c r="D19" s="60"/>
      <c r="E19" s="60"/>
      <c r="F19" s="60"/>
      <c r="G19" s="56" t="s">
        <v>25</v>
      </c>
      <c r="H19" s="57" t="s">
        <v>26</v>
      </c>
      <c r="I19" s="53"/>
      <c r="J19" s="58"/>
    </row>
    <row r="20" spans="1:10" ht="15" thickBot="1" x14ac:dyDescent="0.3">
      <c r="A20" s="61"/>
      <c r="B20" s="62"/>
      <c r="C20" s="62"/>
      <c r="D20" s="63"/>
      <c r="E20" s="63"/>
      <c r="F20" s="63"/>
      <c r="G20" s="64"/>
      <c r="H20" s="65"/>
      <c r="I20" s="66"/>
      <c r="J20" s="67"/>
    </row>
    <row r="21" spans="1:10" ht="14" thickTop="1" thickBot="1" x14ac:dyDescent="0.3">
      <c r="A21" s="68"/>
      <c r="B21" s="69"/>
      <c r="C21" s="69"/>
      <c r="D21" s="70"/>
      <c r="E21" s="70"/>
      <c r="F21" s="70"/>
      <c r="G21" s="70"/>
      <c r="H21" s="70"/>
      <c r="I21" s="70"/>
      <c r="J21" s="71"/>
    </row>
    <row r="22" spans="1:10" s="78" customFormat="1" ht="38.25" customHeight="1" thickTop="1" thickBot="1" x14ac:dyDescent="0.3">
      <c r="A22" s="72" t="s">
        <v>27</v>
      </c>
      <c r="B22" s="73" t="s">
        <v>28</v>
      </c>
      <c r="C22" s="74" t="s">
        <v>29</v>
      </c>
      <c r="D22" s="74" t="s">
        <v>30</v>
      </c>
      <c r="E22" s="74" t="s">
        <v>31</v>
      </c>
      <c r="F22" s="74" t="s">
        <v>32</v>
      </c>
      <c r="G22" s="74" t="s">
        <v>33</v>
      </c>
      <c r="H22" s="75" t="s">
        <v>34</v>
      </c>
      <c r="I22" s="76"/>
      <c r="J22" s="77" t="s">
        <v>35</v>
      </c>
    </row>
    <row r="23" spans="1:10" s="87" customFormat="1" ht="21" customHeight="1" thickTop="1" x14ac:dyDescent="0.25">
      <c r="A23" s="79">
        <v>1</v>
      </c>
      <c r="B23" s="80">
        <v>35</v>
      </c>
      <c r="C23" s="81">
        <f>VLOOKUP(B23,[1]список!A:K,3,FALSE)</f>
        <v>10009017243</v>
      </c>
      <c r="D23" s="81" t="str">
        <f>VLOOKUP(B23,[1]список!A:N,2,FALSE)</f>
        <v>ЗАЙЦЕВ Артем</v>
      </c>
      <c r="E23" s="82">
        <f>VLOOKUP(B23,[1]список!A:O,4,FALSE)</f>
        <v>34832</v>
      </c>
      <c r="F23" s="81" t="str">
        <f>VLOOKUP(B23,[1]список!A:O,5,FALSE)</f>
        <v>МСМК</v>
      </c>
      <c r="G23" s="83" t="str">
        <f>VLOOKUP(B23,[1]список!A:O,6,FALSE)</f>
        <v>Республика Беларусь</v>
      </c>
      <c r="H23" s="84"/>
      <c r="I23" s="85"/>
      <c r="J23" s="86"/>
    </row>
    <row r="24" spans="1:10" s="87" customFormat="1" ht="21" customHeight="1" x14ac:dyDescent="0.25">
      <c r="A24" s="88">
        <v>2</v>
      </c>
      <c r="B24" s="89">
        <v>22</v>
      </c>
      <c r="C24" s="90">
        <f>VLOOKUP(B24,[1]список!A:K,3,FALSE)</f>
        <v>10034956154</v>
      </c>
      <c r="D24" s="90" t="str">
        <f>VLOOKUP(B24,[1]список!A:N,2,FALSE)</f>
        <v>БУРЛАКОВ Данила</v>
      </c>
      <c r="E24" s="91">
        <f>VLOOKUP(B24,[1]список!A:O,4,FALSE)</f>
        <v>36828</v>
      </c>
      <c r="F24" s="90" t="str">
        <f>VLOOKUP(B24,[1]список!A:O,5,FALSE)</f>
        <v>МСМК</v>
      </c>
      <c r="G24" s="92" t="str">
        <f>VLOOKUP(B24,[1]список!A:O,6,FALSE)</f>
        <v>Москва</v>
      </c>
      <c r="H24" s="93"/>
      <c r="I24" s="94"/>
      <c r="J24" s="95"/>
    </row>
    <row r="25" spans="1:10" s="87" customFormat="1" ht="21" customHeight="1" x14ac:dyDescent="0.25">
      <c r="A25" s="88">
        <v>3</v>
      </c>
      <c r="B25" s="89">
        <v>25</v>
      </c>
      <c r="C25" s="90">
        <f>VLOOKUP(B25,[1]список!A:K,3,FALSE)</f>
        <v>10036078728</v>
      </c>
      <c r="D25" s="90" t="str">
        <f>VLOOKUP(B25,[1]список!A:N,2,FALSE)</f>
        <v>КАЛАЧНИК Никита</v>
      </c>
      <c r="E25" s="91">
        <f>VLOOKUP(B25,[1]список!A:O,4,FALSE)</f>
        <v>37795</v>
      </c>
      <c r="F25" s="90" t="str">
        <f>VLOOKUP(B25,[1]список!A:O,5,FALSE)</f>
        <v>МСМК</v>
      </c>
      <c r="G25" s="92" t="str">
        <f>VLOOKUP(B25,[1]список!A:O,6,FALSE)</f>
        <v>Москва</v>
      </c>
      <c r="H25" s="93"/>
      <c r="I25" s="94"/>
      <c r="J25" s="95"/>
    </row>
    <row r="26" spans="1:10" s="87" customFormat="1" ht="21" customHeight="1" x14ac:dyDescent="0.25">
      <c r="A26" s="88">
        <v>4</v>
      </c>
      <c r="B26" s="89">
        <v>24</v>
      </c>
      <c r="C26" s="90">
        <f>VLOOKUP(B26,[1]список!A:K,3,FALSE)</f>
        <v>10112134711</v>
      </c>
      <c r="D26" s="90" t="str">
        <f>VLOOKUP(B26,[1]список!A:N,2,FALSE)</f>
        <v>САМУСЕВ Иван</v>
      </c>
      <c r="E26" s="91">
        <f>VLOOKUP(B26,[1]список!A:O,4,FALSE)</f>
        <v>38958</v>
      </c>
      <c r="F26" s="90" t="str">
        <f>VLOOKUP(B26,[1]список!A:O,5,FALSE)</f>
        <v>МС</v>
      </c>
      <c r="G26" s="92" t="str">
        <f>VLOOKUP(B26,[1]список!A:O,6,FALSE)</f>
        <v>Москва</v>
      </c>
      <c r="H26" s="93"/>
      <c r="I26" s="94"/>
      <c r="J26" s="95"/>
    </row>
    <row r="27" spans="1:10" s="87" customFormat="1" ht="21" customHeight="1" x14ac:dyDescent="0.25">
      <c r="A27" s="88">
        <v>5</v>
      </c>
      <c r="B27" s="89">
        <v>1</v>
      </c>
      <c r="C27" s="90">
        <f>VLOOKUP(B27,[1]список!A:K,3,FALSE)</f>
        <v>10103577792</v>
      </c>
      <c r="D27" s="90" t="str">
        <f>VLOOKUP(B27,[1]список!A:N,2,FALSE)</f>
        <v>АЛЕКСЕЕВ Лаврентий</v>
      </c>
      <c r="E27" s="91">
        <f>VLOOKUP(B27,[1]список!A:O,4,FALSE)</f>
        <v>37602</v>
      </c>
      <c r="F27" s="90" t="str">
        <f>VLOOKUP(B27,[1]список!A:O,5,FALSE)</f>
        <v>МСМК</v>
      </c>
      <c r="G27" s="92" t="str">
        <f>VLOOKUP(B27,[1]список!A:O,6,FALSE)</f>
        <v>Санкт-Петербург</v>
      </c>
      <c r="H27" s="93"/>
      <c r="I27" s="94"/>
      <c r="J27" s="95"/>
    </row>
    <row r="28" spans="1:10" s="87" customFormat="1" ht="21" customHeight="1" x14ac:dyDescent="0.25">
      <c r="A28" s="88">
        <v>6</v>
      </c>
      <c r="B28" s="89">
        <v>47</v>
      </c>
      <c r="C28" s="90">
        <f>VLOOKUP(B28,[1]список!A:K,3,FALSE)</f>
        <v>10083104530</v>
      </c>
      <c r="D28" s="90" t="str">
        <f>VLOOKUP(B28,[1]список!A:N,2,FALSE)</f>
        <v>ГИРИЛОВИЧ Игорь</v>
      </c>
      <c r="E28" s="91">
        <f>VLOOKUP(B28,[1]список!A:O,4,FALSE)</f>
        <v>38427</v>
      </c>
      <c r="F28" s="90" t="str">
        <f>VLOOKUP(B28,[1]список!A:O,5,FALSE)</f>
        <v>МСМК</v>
      </c>
      <c r="G28" s="92" t="str">
        <f>VLOOKUP(B28,[1]список!A:O,6,FALSE)</f>
        <v>Тульская обл.</v>
      </c>
      <c r="H28" s="93"/>
      <c r="I28" s="94"/>
      <c r="J28" s="95"/>
    </row>
    <row r="29" spans="1:10" s="87" customFormat="1" ht="21" customHeight="1" x14ac:dyDescent="0.25">
      <c r="A29" s="88">
        <v>7</v>
      </c>
      <c r="B29" s="89">
        <v>48</v>
      </c>
      <c r="C29" s="90">
        <f>VLOOKUP(B29,[1]список!A:K,3,FALSE)</f>
        <v>10082411180</v>
      </c>
      <c r="D29" s="90" t="str">
        <f>VLOOKUP(B29,[1]список!A:N,2,FALSE)</f>
        <v>МЕДЕНЕЦ Богдан</v>
      </c>
      <c r="E29" s="91">
        <f>VLOOKUP(B29,[1]список!A:O,4,FALSE)</f>
        <v>38034</v>
      </c>
      <c r="F29" s="90" t="str">
        <f>VLOOKUP(B29,[1]список!A:O,5,FALSE)</f>
        <v>МС</v>
      </c>
      <c r="G29" s="92" t="str">
        <f>VLOOKUP(B29,[1]список!A:O,6,FALSE)</f>
        <v>Тульская обл.</v>
      </c>
      <c r="H29" s="93"/>
      <c r="I29" s="94"/>
      <c r="J29" s="95"/>
    </row>
    <row r="30" spans="1:10" s="87" customFormat="1" ht="21" customHeight="1" x14ac:dyDescent="0.25">
      <c r="A30" s="88">
        <v>8</v>
      </c>
      <c r="B30" s="89">
        <v>36</v>
      </c>
      <c r="C30" s="90">
        <f>VLOOKUP(B30,[1]список!A:K,3,FALSE)</f>
        <v>10015977803</v>
      </c>
      <c r="D30" s="90" t="str">
        <f>VLOOKUP(B30,[1]список!A:N,2,FALSE)</f>
        <v>ГЛОВА Александр</v>
      </c>
      <c r="E30" s="91">
        <f>VLOOKUP(B30,[1]список!A:O,4,FALSE)</f>
        <v>36700</v>
      </c>
      <c r="F30" s="90" t="str">
        <f>VLOOKUP(B30,[1]список!A:O,5,FALSE)</f>
        <v>МСМК</v>
      </c>
      <c r="G30" s="92" t="str">
        <f>VLOOKUP(B30,[1]список!A:O,6,FALSE)</f>
        <v>Республика Беларусь</v>
      </c>
      <c r="H30" s="93"/>
      <c r="I30" s="94"/>
      <c r="J30" s="95"/>
    </row>
    <row r="31" spans="1:10" s="96" customFormat="1" ht="21" customHeight="1" x14ac:dyDescent="0.25">
      <c r="A31" s="88">
        <v>9</v>
      </c>
      <c r="B31" s="89">
        <v>50</v>
      </c>
      <c r="C31" s="90">
        <f>VLOOKUP(B31,[1]список!A:K,3,FALSE)</f>
        <v>10007772108</v>
      </c>
      <c r="D31" s="90" t="str">
        <f>VLOOKUP(B31,[1]список!A:N,2,FALSE)</f>
        <v>ДУБЧЕНКО Александр</v>
      </c>
      <c r="E31" s="91">
        <f>VLOOKUP(B31,[1]список!A:O,4,FALSE)</f>
        <v>34749</v>
      </c>
      <c r="F31" s="90" t="str">
        <f>VLOOKUP(B31,[1]список!A:O,5,FALSE)</f>
        <v>МСМК</v>
      </c>
      <c r="G31" s="92" t="str">
        <f>VLOOKUP(B31,[1]список!A:O,6,FALSE)</f>
        <v>Тульская обл.</v>
      </c>
      <c r="H31" s="93"/>
      <c r="I31" s="94"/>
      <c r="J31" s="95"/>
    </row>
    <row r="32" spans="1:10" s="87" customFormat="1" ht="21" customHeight="1" x14ac:dyDescent="0.25">
      <c r="A32" s="88">
        <v>10</v>
      </c>
      <c r="B32" s="97">
        <v>56</v>
      </c>
      <c r="C32" s="98">
        <f>VLOOKUP(B32,[1]список!A:K,3,FALSE)</f>
        <v>10034934431</v>
      </c>
      <c r="D32" s="98" t="str">
        <f>VLOOKUP(B32,[1]список!A:N,2,FALSE)</f>
        <v>НАУМОВ Максим</v>
      </c>
      <c r="E32" s="99">
        <f>VLOOKUP(B32,[1]список!A:O,4,FALSE)</f>
        <v>36630</v>
      </c>
      <c r="F32" s="98" t="str">
        <f>VLOOKUP(B32,[1]список!A:O,5,FALSE)</f>
        <v>МС</v>
      </c>
      <c r="G32" s="100" t="str">
        <f>VLOOKUP(B32,[1]список!A:O,6,FALSE)</f>
        <v>Тульская обл.,Свердловская обл.</v>
      </c>
      <c r="H32" s="93"/>
      <c r="I32" s="94"/>
      <c r="J32" s="101"/>
    </row>
    <row r="33" spans="1:10" s="87" customFormat="1" ht="21" customHeight="1" x14ac:dyDescent="0.25">
      <c r="A33" s="88">
        <v>11</v>
      </c>
      <c r="B33" s="89">
        <v>49</v>
      </c>
      <c r="C33" s="90">
        <f>VLOOKUP(B33,[1]список!A:K,3,FALSE)</f>
        <v>10015266972</v>
      </c>
      <c r="D33" s="90" t="str">
        <f>VLOOKUP(B33,[1]список!A:N,2,FALSE)</f>
        <v>НЕСТЕРОВ Дмитрий</v>
      </c>
      <c r="E33" s="91">
        <f>VLOOKUP(B33,[1]список!A:O,4,FALSE)</f>
        <v>36202</v>
      </c>
      <c r="F33" s="90" t="str">
        <f>VLOOKUP(B33,[1]список!A:O,5,FALSE)</f>
        <v>МСМК</v>
      </c>
      <c r="G33" s="92" t="str">
        <f>VLOOKUP(B33,[1]список!A:O,6,FALSE)</f>
        <v>Тульская обл.</v>
      </c>
      <c r="H33" s="93"/>
      <c r="I33" s="94"/>
      <c r="J33" s="95"/>
    </row>
    <row r="34" spans="1:10" s="87" customFormat="1" ht="21" customHeight="1" x14ac:dyDescent="0.25">
      <c r="A34" s="88">
        <v>12</v>
      </c>
      <c r="B34" s="89">
        <v>21</v>
      </c>
      <c r="C34" s="90">
        <f>VLOOKUP(B34,[1]список!A:K,3,FALSE)</f>
        <v>10076948161</v>
      </c>
      <c r="D34" s="90" t="str">
        <f>VLOOKUP(B34,[1]список!A:N,2,FALSE)</f>
        <v>ЯВЕНКОВ Александр</v>
      </c>
      <c r="E34" s="91">
        <f>VLOOKUP(B34,[1]список!A:O,4,FALSE)</f>
        <v>38092</v>
      </c>
      <c r="F34" s="90" t="str">
        <f>VLOOKUP(B34,[1]список!A:O,5,FALSE)</f>
        <v>МС</v>
      </c>
      <c r="G34" s="92" t="str">
        <f>VLOOKUP(B34,[1]список!A:O,6,FALSE)</f>
        <v>Москва</v>
      </c>
      <c r="H34" s="93"/>
      <c r="I34" s="94"/>
      <c r="J34" s="95"/>
    </row>
    <row r="35" spans="1:10" s="87" customFormat="1" ht="21" customHeight="1" x14ac:dyDescent="0.25">
      <c r="A35" s="88">
        <v>13</v>
      </c>
      <c r="B35" s="89">
        <v>54</v>
      </c>
      <c r="C35" s="90">
        <f>VLOOKUP(B35,[1]список!A:K,3,FALSE)</f>
        <v>10094923271</v>
      </c>
      <c r="D35" s="90" t="str">
        <f>VLOOKUP(B35,[1]список!A:N,2,FALSE)</f>
        <v>БЫКОВСКИЙ Никита</v>
      </c>
      <c r="E35" s="91">
        <f>VLOOKUP(B35,[1]список!A:O,4,FALSE)</f>
        <v>38917</v>
      </c>
      <c r="F35" s="90" t="str">
        <f>VLOOKUP(B35,[1]список!A:O,5,FALSE)</f>
        <v>МС</v>
      </c>
      <c r="G35" s="92" t="str">
        <f>VLOOKUP(B35,[1]список!A:O,6,FALSE)</f>
        <v>Тульская обл.</v>
      </c>
      <c r="H35" s="102"/>
      <c r="I35" s="103"/>
      <c r="J35" s="95"/>
    </row>
    <row r="36" spans="1:10" s="87" customFormat="1" ht="21" customHeight="1" x14ac:dyDescent="0.25">
      <c r="A36" s="88">
        <v>14</v>
      </c>
      <c r="B36" s="89">
        <v>23</v>
      </c>
      <c r="C36" s="90">
        <f>VLOOKUP(B36,[1]список!A:K,3,FALSE)</f>
        <v>10092179383</v>
      </c>
      <c r="D36" s="90" t="str">
        <f>VLOOKUP(B36,[1]список!A:N,2,FALSE)</f>
        <v>АМЕЛИН Даниил</v>
      </c>
      <c r="E36" s="91">
        <f>VLOOKUP(B36,[1]список!A:O,4,FALSE)</f>
        <v>38819</v>
      </c>
      <c r="F36" s="90" t="str">
        <f>VLOOKUP(B36,[1]список!A:O,5,FALSE)</f>
        <v>МС</v>
      </c>
      <c r="G36" s="92" t="str">
        <f>VLOOKUP(B36,[1]список!A:O,6,FALSE)</f>
        <v>Москва</v>
      </c>
      <c r="H36" s="104"/>
      <c r="I36" s="105"/>
      <c r="J36" s="95"/>
    </row>
    <row r="37" spans="1:10" s="87" customFormat="1" ht="21" customHeight="1" x14ac:dyDescent="0.25">
      <c r="A37" s="88">
        <v>15</v>
      </c>
      <c r="B37" s="89">
        <v>41</v>
      </c>
      <c r="C37" s="90">
        <f>VLOOKUP(B37,[1]список!A:K,3,FALSE)</f>
        <v>10036103683</v>
      </c>
      <c r="D37" s="90" t="str">
        <f>VLOOKUP(B37,[1]список!A:N,2,FALSE)</f>
        <v>РЕЗАНОВ Дмитрий</v>
      </c>
      <c r="E37" s="91">
        <f>VLOOKUP(B37,[1]список!A:O,4,FALSE)</f>
        <v>36528</v>
      </c>
      <c r="F37" s="90" t="str">
        <f>VLOOKUP(B37,[1]список!A:O,5,FALSE)</f>
        <v>МСМК</v>
      </c>
      <c r="G37" s="92" t="str">
        <f>VLOOKUP(B37,[1]список!A:O,6,FALSE)</f>
        <v>Республика Казахстан</v>
      </c>
      <c r="H37" s="104"/>
      <c r="I37" s="105"/>
      <c r="J37" s="95"/>
    </row>
    <row r="38" spans="1:10" s="87" customFormat="1" ht="21" customHeight="1" x14ac:dyDescent="0.25">
      <c r="A38" s="88">
        <v>16</v>
      </c>
      <c r="B38" s="89">
        <v>30</v>
      </c>
      <c r="C38" s="90">
        <f>VLOOKUP(B38,[1]список!A:K,3,FALSE)</f>
        <v>10077952416</v>
      </c>
      <c r="D38" s="90" t="str">
        <f>VLOOKUP(B38,[1]список!A:N,2,FALSE)</f>
        <v>ЗАЛИПЯТСКИЙ Иван</v>
      </c>
      <c r="E38" s="91">
        <f>VLOOKUP(B38,[1]список!A:O,4,FALSE)</f>
        <v>37631</v>
      </c>
      <c r="F38" s="90" t="str">
        <f>VLOOKUP(B38,[1]список!A:O,5,FALSE)</f>
        <v>МС</v>
      </c>
      <c r="G38" s="92" t="str">
        <f>VLOOKUP(B38,[1]список!A:O,6,FALSE)</f>
        <v>Омская обл., Респ. Крым</v>
      </c>
      <c r="H38" s="104"/>
      <c r="I38" s="105"/>
      <c r="J38" s="95"/>
    </row>
    <row r="39" spans="1:10" s="87" customFormat="1" ht="21" customHeight="1" x14ac:dyDescent="0.25">
      <c r="A39" s="88">
        <v>17</v>
      </c>
      <c r="B39" s="89">
        <v>2</v>
      </c>
      <c r="C39" s="90">
        <f>VLOOKUP(B39,[1]список!A:K,3,FALSE)</f>
        <v>10063781322</v>
      </c>
      <c r="D39" s="90" t="str">
        <f>VLOOKUP(B39,[1]список!A:N,2,FALSE)</f>
        <v>ШЕКЕЛАШВИЛИ Давид</v>
      </c>
      <c r="E39" s="91">
        <f>VLOOKUP(B39,[1]список!A:O,4,FALSE)</f>
        <v>37834</v>
      </c>
      <c r="F39" s="90" t="str">
        <f>VLOOKUP(B39,[1]список!A:O,5,FALSE)</f>
        <v>МС</v>
      </c>
      <c r="G39" s="92" t="str">
        <f>VLOOKUP(B39,[1]список!A:O,6,FALSE)</f>
        <v>Санкт-Петербург</v>
      </c>
      <c r="H39" s="104"/>
      <c r="I39" s="105"/>
      <c r="J39" s="95" t="s">
        <v>36</v>
      </c>
    </row>
    <row r="40" spans="1:10" s="87" customFormat="1" ht="21" customHeight="1" x14ac:dyDescent="0.25">
      <c r="A40" s="88">
        <v>18</v>
      </c>
      <c r="B40" s="89">
        <v>28</v>
      </c>
      <c r="C40" s="90">
        <f>VLOOKUP(B40,[1]список!A:K,3,FALSE)</f>
        <v>10053869942</v>
      </c>
      <c r="D40" s="90" t="str">
        <f>VLOOKUP(B40,[1]список!A:N,2,FALSE)</f>
        <v>БИРЮКОВ Никита</v>
      </c>
      <c r="E40" s="91">
        <f>VLOOKUP(B40,[1]список!A:O,4,FALSE)</f>
        <v>37988</v>
      </c>
      <c r="F40" s="90" t="str">
        <f>VLOOKUP(B40,[1]список!A:O,5,FALSE)</f>
        <v>МСМК</v>
      </c>
      <c r="G40" s="92" t="str">
        <f>VLOOKUP(B40,[1]список!A:O,6,FALSE)</f>
        <v>Москва</v>
      </c>
      <c r="H40" s="104"/>
      <c r="I40" s="105"/>
      <c r="J40" s="95" t="s">
        <v>36</v>
      </c>
    </row>
    <row r="41" spans="1:10" s="87" customFormat="1" ht="21" customHeight="1" x14ac:dyDescent="0.25">
      <c r="A41" s="88">
        <v>19</v>
      </c>
      <c r="B41" s="89">
        <v>27</v>
      </c>
      <c r="C41" s="90">
        <f>VLOOKUP(B41,[1]список!A:K,3,FALSE)</f>
        <v>10100511986</v>
      </c>
      <c r="D41" s="90" t="str">
        <f>VLOOKUP(B41,[1]список!A:N,2,FALSE)</f>
        <v>АФАНАСЬЕВ Никита</v>
      </c>
      <c r="E41" s="91">
        <f>VLOOKUP(B41,[1]список!A:O,4,FALSE)</f>
        <v>38756</v>
      </c>
      <c r="F41" s="90" t="str">
        <f>VLOOKUP(B41,[1]список!A:O,5,FALSE)</f>
        <v>КМС</v>
      </c>
      <c r="G41" s="92" t="str">
        <f>VLOOKUP(B41,[1]список!A:O,6,FALSE)</f>
        <v>Москва</v>
      </c>
      <c r="H41" s="104"/>
      <c r="I41" s="105"/>
      <c r="J41" s="95" t="s">
        <v>36</v>
      </c>
    </row>
    <row r="42" spans="1:10" s="87" customFormat="1" ht="21" customHeight="1" x14ac:dyDescent="0.25">
      <c r="A42" s="88">
        <v>20</v>
      </c>
      <c r="B42" s="89">
        <v>4</v>
      </c>
      <c r="C42" s="90">
        <f>VLOOKUP(B42,[1]список!A:K,3,FALSE)</f>
        <v>10090420148</v>
      </c>
      <c r="D42" s="90" t="str">
        <f>VLOOKUP(B42,[1]список!A:N,2,FALSE)</f>
        <v>ГАЛИХАНОВ Денис</v>
      </c>
      <c r="E42" s="91">
        <f>VLOOKUP(B42,[1]список!A:O,4,FALSE)</f>
        <v>38909</v>
      </c>
      <c r="F42" s="90" t="str">
        <f>VLOOKUP(B42,[1]список!A:O,5,FALSE)</f>
        <v>МС</v>
      </c>
      <c r="G42" s="92" t="str">
        <f>VLOOKUP(B42,[1]список!A:O,6,FALSE)</f>
        <v>Санкт-Петербург</v>
      </c>
      <c r="H42" s="104"/>
      <c r="I42" s="105"/>
      <c r="J42" s="95" t="s">
        <v>36</v>
      </c>
    </row>
    <row r="43" spans="1:10" s="87" customFormat="1" ht="21" customHeight="1" x14ac:dyDescent="0.25">
      <c r="A43" s="88">
        <v>21</v>
      </c>
      <c r="B43" s="89">
        <v>26</v>
      </c>
      <c r="C43" s="90">
        <f>VLOOKUP(B43,[1]список!A:K,3,FALSE)</f>
        <v>10130335345</v>
      </c>
      <c r="D43" s="90" t="str">
        <f>VLOOKUP(B43,[1]список!A:N,2,FALSE)</f>
        <v>МЕРЕМЕРЕНКО Дмитрий</v>
      </c>
      <c r="E43" s="91">
        <f>VLOOKUP(B43,[1]список!A:O,4,FALSE)</f>
        <v>38821</v>
      </c>
      <c r="F43" s="90" t="str">
        <f>VLOOKUP(B43,[1]список!A:O,5,FALSE)</f>
        <v>КМС</v>
      </c>
      <c r="G43" s="92" t="str">
        <f>VLOOKUP(B43,[1]список!A:O,6,FALSE)</f>
        <v>Москва</v>
      </c>
      <c r="H43" s="104"/>
      <c r="I43" s="105"/>
      <c r="J43" s="95" t="s">
        <v>36</v>
      </c>
    </row>
    <row r="44" spans="1:10" s="87" customFormat="1" ht="21" customHeight="1" x14ac:dyDescent="0.25">
      <c r="A44" s="88">
        <v>22</v>
      </c>
      <c r="B44" s="89">
        <v>29</v>
      </c>
      <c r="C44" s="90">
        <f>VLOOKUP(B44,[1]список!A:K,3,FALSE)</f>
        <v>10091885555</v>
      </c>
      <c r="D44" s="90" t="str">
        <f>VLOOKUP(B44,[1]список!A:N,2,FALSE)</f>
        <v>ПРОКУРАТОВ Александр</v>
      </c>
      <c r="E44" s="91">
        <f>VLOOKUP(B44,[1]список!A:O,4,FALSE)</f>
        <v>38571</v>
      </c>
      <c r="F44" s="90" t="str">
        <f>VLOOKUP(B44,[1]список!A:O,5,FALSE)</f>
        <v>МС</v>
      </c>
      <c r="G44" s="92" t="str">
        <f>VLOOKUP(B44,[1]список!A:O,6,FALSE)</f>
        <v>Омская обл.</v>
      </c>
      <c r="H44" s="104"/>
      <c r="I44" s="105"/>
      <c r="J44" s="95" t="s">
        <v>36</v>
      </c>
    </row>
    <row r="45" spans="1:10" s="87" customFormat="1" ht="21" customHeight="1" x14ac:dyDescent="0.25">
      <c r="A45" s="88">
        <v>23</v>
      </c>
      <c r="B45" s="89">
        <v>3</v>
      </c>
      <c r="C45" s="90">
        <f>VLOOKUP(B45,[1]список!A:K,3,FALSE)</f>
        <v>10110374361</v>
      </c>
      <c r="D45" s="90" t="str">
        <f>VLOOKUP(B45,[1]список!A:N,2,FALSE)</f>
        <v>ГОЛКОВ Михаил</v>
      </c>
      <c r="E45" s="91">
        <f>VLOOKUP(B45,[1]список!A:O,4,FALSE)</f>
        <v>38749</v>
      </c>
      <c r="F45" s="90" t="str">
        <f>VLOOKUP(B45,[1]список!A:O,5,FALSE)</f>
        <v>МС</v>
      </c>
      <c r="G45" s="92" t="str">
        <f>VLOOKUP(B45,[1]список!A:O,6,FALSE)</f>
        <v>Санкт-Петербург</v>
      </c>
      <c r="H45" s="104"/>
      <c r="I45" s="105"/>
      <c r="J45" s="95" t="s">
        <v>36</v>
      </c>
    </row>
    <row r="46" spans="1:10" s="87" customFormat="1" ht="21" customHeight="1" x14ac:dyDescent="0.25">
      <c r="A46" s="88">
        <v>24</v>
      </c>
      <c r="B46" s="89">
        <v>42</v>
      </c>
      <c r="C46" s="90">
        <f>VLOOKUP(B46,[1]список!A:K,3,FALSE)</f>
        <v>10036104289</v>
      </c>
      <c r="D46" s="90" t="str">
        <f>VLOOKUP(B46,[1]список!A:N,2,FALSE)</f>
        <v>ГОЛОВ Виктор</v>
      </c>
      <c r="E46" s="91">
        <f>VLOOKUP(B46,[1]список!A:O,4,FALSE)</f>
        <v>36553</v>
      </c>
      <c r="F46" s="90" t="str">
        <f>VLOOKUP(B46,[1]список!A:O,5,FALSE)</f>
        <v>МС</v>
      </c>
      <c r="G46" s="92" t="str">
        <f>VLOOKUP(B46,[1]список!A:O,6,FALSE)</f>
        <v>Республика Казахстан</v>
      </c>
      <c r="H46" s="104"/>
      <c r="I46" s="105"/>
      <c r="J46" s="95" t="s">
        <v>36</v>
      </c>
    </row>
    <row r="47" spans="1:10" s="87" customFormat="1" ht="21" customHeight="1" x14ac:dyDescent="0.25">
      <c r="A47" s="88">
        <v>25</v>
      </c>
      <c r="B47" s="89">
        <v>33</v>
      </c>
      <c r="C47" s="90">
        <f>VLOOKUP(B47,[1]список!A:K,3,FALSE)</f>
        <v>10113780576</v>
      </c>
      <c r="D47" s="90" t="str">
        <f>VLOOKUP(B47,[1]список!A:N,2,FALSE)</f>
        <v>ВАКУЛЬЧИК Роман</v>
      </c>
      <c r="E47" s="91">
        <f>VLOOKUP(B47,[1]список!A:O,4,FALSE)</f>
        <v>38999</v>
      </c>
      <c r="F47" s="90" t="str">
        <f>VLOOKUP(B47,[1]список!A:O,5,FALSE)</f>
        <v>МС</v>
      </c>
      <c r="G47" s="92" t="str">
        <f>VLOOKUP(B47,[1]список!A:O,6,FALSE)</f>
        <v>Республика Беларусь</v>
      </c>
      <c r="H47" s="104"/>
      <c r="I47" s="105"/>
      <c r="J47" s="95" t="s">
        <v>36</v>
      </c>
    </row>
    <row r="48" spans="1:10" s="87" customFormat="1" ht="9" customHeight="1" x14ac:dyDescent="0.25">
      <c r="A48" s="106"/>
      <c r="B48" s="107"/>
      <c r="C48" s="108"/>
      <c r="D48" s="108"/>
      <c r="E48" s="109"/>
      <c r="F48" s="109"/>
      <c r="G48" s="109"/>
      <c r="H48" s="107"/>
      <c r="I48" s="108"/>
      <c r="J48" s="110"/>
    </row>
    <row r="49" spans="1:10" ht="14.5" x14ac:dyDescent="0.25">
      <c r="A49" s="111" t="s">
        <v>37</v>
      </c>
      <c r="B49" s="112"/>
      <c r="C49" s="112"/>
      <c r="D49" s="112"/>
      <c r="E49" s="112"/>
      <c r="F49" s="112"/>
      <c r="G49" s="112"/>
      <c r="H49" s="112"/>
      <c r="I49" s="112"/>
      <c r="J49" s="113"/>
    </row>
    <row r="50" spans="1:10" ht="14.5" x14ac:dyDescent="0.25">
      <c r="A50" s="114" t="s">
        <v>38</v>
      </c>
      <c r="B50" s="115"/>
      <c r="C50" s="115"/>
      <c r="D50" s="115"/>
      <c r="E50" s="115"/>
      <c r="F50" s="115"/>
      <c r="G50" s="116"/>
      <c r="H50" s="117"/>
      <c r="I50" s="118"/>
      <c r="J50" s="119"/>
    </row>
    <row r="51" spans="1:10" ht="14.5" x14ac:dyDescent="0.25">
      <c r="A51" s="114" t="s">
        <v>39</v>
      </c>
      <c r="B51" s="120"/>
      <c r="C51" s="120"/>
      <c r="D51" s="120"/>
      <c r="E51" s="120"/>
      <c r="F51" s="120"/>
      <c r="G51" s="116"/>
      <c r="H51" s="121"/>
      <c r="I51" s="118"/>
      <c r="J51" s="119"/>
    </row>
    <row r="52" spans="1:10" ht="4.5" customHeight="1" x14ac:dyDescent="0.25">
      <c r="A52" s="114"/>
      <c r="B52" s="120"/>
      <c r="C52" s="120"/>
      <c r="D52" s="120"/>
      <c r="E52" s="120"/>
      <c r="F52" s="120"/>
      <c r="G52" s="116"/>
      <c r="H52" s="121"/>
      <c r="I52" s="118"/>
      <c r="J52" s="119"/>
    </row>
    <row r="53" spans="1:10" ht="15.5" x14ac:dyDescent="0.25">
      <c r="A53" s="122" t="str">
        <f>A16</f>
        <v>ТЕХНИЧЕСКИЙ ДЕЛЕГАТ ФВСР:</v>
      </c>
      <c r="B53" s="123"/>
      <c r="C53" s="123"/>
      <c r="D53" s="123" t="str">
        <f>A17</f>
        <v>ГЛАВНЫЙ СУДЬЯ:</v>
      </c>
      <c r="E53" s="123"/>
      <c r="F53" s="123" t="str">
        <f>A18</f>
        <v>ГЛАВНЫЙ СЕКРЕТАРЬ:</v>
      </c>
      <c r="G53" s="123"/>
      <c r="H53" s="123" t="str">
        <f>A19</f>
        <v>СУДЬЯ НА ФИНИШЕ:</v>
      </c>
      <c r="I53" s="123"/>
      <c r="J53" s="124"/>
    </row>
    <row r="54" spans="1:10" x14ac:dyDescent="0.25">
      <c r="A54" s="125"/>
      <c r="J54" s="126"/>
    </row>
    <row r="55" spans="1:10" x14ac:dyDescent="0.25">
      <c r="A55" s="125"/>
      <c r="J55" s="126"/>
    </row>
    <row r="56" spans="1:10" x14ac:dyDescent="0.25">
      <c r="A56" s="125"/>
      <c r="J56" s="126"/>
    </row>
    <row r="57" spans="1:10" x14ac:dyDescent="0.25">
      <c r="A57" s="125"/>
      <c r="J57" s="126"/>
    </row>
    <row r="58" spans="1:10" x14ac:dyDescent="0.25">
      <c r="A58" s="125"/>
      <c r="J58" s="126"/>
    </row>
    <row r="59" spans="1:10" ht="16" thickBot="1" x14ac:dyDescent="0.3">
      <c r="A59" s="127"/>
      <c r="B59" s="128"/>
      <c r="C59" s="128"/>
      <c r="D59" s="128" t="str">
        <f>G17</f>
        <v>СОЛОВЬЁВ Г.Н. (ВК,г. САНКТ-ПЕТЕРБУРГ)</v>
      </c>
      <c r="E59" s="128"/>
      <c r="F59" s="128" t="str">
        <f>G18</f>
        <v xml:space="preserve">СЛАБКОВСКАЯ В.Н. (ВК, г. ОМСК) </v>
      </c>
      <c r="G59" s="128"/>
      <c r="H59" s="128" t="str">
        <f>G19</f>
        <v xml:space="preserve">ВАЛОВА А.С. (ВК,г. САНКТ-ПЕТЕРБУРГ) </v>
      </c>
      <c r="I59" s="128"/>
      <c r="J59" s="129"/>
    </row>
    <row r="60" spans="1:10" ht="16.5" thickTop="1" thickBot="1" x14ac:dyDescent="0.3">
      <c r="A60" s="130"/>
      <c r="B60" s="131"/>
      <c r="C60" s="131"/>
      <c r="D60" s="131"/>
      <c r="E60" s="131"/>
      <c r="F60" s="63"/>
      <c r="G60" s="132"/>
      <c r="H60" s="132"/>
      <c r="I60" s="132"/>
      <c r="J60" s="133"/>
    </row>
    <row r="61" spans="1:10" ht="13.5" thickTop="1" x14ac:dyDescent="0.25"/>
  </sheetData>
  <mergeCells count="37">
    <mergeCell ref="A59:C59"/>
    <mergeCell ref="D59:E59"/>
    <mergeCell ref="F59:G59"/>
    <mergeCell ref="H59:J59"/>
    <mergeCell ref="A60:E60"/>
    <mergeCell ref="A8:J8"/>
    <mergeCell ref="H34:I34"/>
    <mergeCell ref="A49:F49"/>
    <mergeCell ref="G49:J49"/>
    <mergeCell ref="A53:C53"/>
    <mergeCell ref="D53:E53"/>
    <mergeCell ref="F53:G53"/>
    <mergeCell ref="H53:J53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A7:J7"/>
    <mergeCell ref="A9:J9"/>
    <mergeCell ref="A10:J10"/>
    <mergeCell ref="A11:J11"/>
    <mergeCell ref="I13:J13"/>
    <mergeCell ref="I14:J14"/>
    <mergeCell ref="A1:J1"/>
    <mergeCell ref="A2:J2"/>
    <mergeCell ref="A3:J3"/>
    <mergeCell ref="A4:J4"/>
    <mergeCell ref="A5:J5"/>
    <mergeCell ref="A6:J6"/>
  </mergeCells>
  <printOptions horizontalCentered="1"/>
  <pageMargins left="0.19685039370078741" right="0.19685039370078741" top="0.9055118110236221" bottom="0.86614173228346458" header="0.15748031496062992" footer="0.11811023622047245"/>
  <pageSetup paperSize="9" scale="64" fitToHeight="0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 спринт Ж</vt:lpstr>
      <vt:lpstr> спринт Ю-ки</vt:lpstr>
      <vt:lpstr> спринт Ю-ры</vt:lpstr>
      <vt:lpstr> спринт М</vt:lpstr>
      <vt:lpstr>' спринт Ж'!Заголовки_для_печати</vt:lpstr>
      <vt:lpstr>' спринт М'!Заголовки_для_печати</vt:lpstr>
      <vt:lpstr>' спринт Ю-ки'!Заголовки_для_печати</vt:lpstr>
      <vt:lpstr>' спринт Ю-ры'!Заголовки_для_печати</vt:lpstr>
      <vt:lpstr>' спринт Ж'!Область_печати</vt:lpstr>
      <vt:lpstr>' спринт М'!Область_печати</vt:lpstr>
      <vt:lpstr>' спринт Ю-ки'!Область_печати</vt:lpstr>
      <vt:lpstr>' спринт Ю-ры'!Область_печати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2025-06-09T05:14:29Z</dcterms:created>
  <dcterms:modified xsi:type="dcterms:W3CDTF">2025-06-09T05:21:39Z</dcterms:modified>
</cp:coreProperties>
</file>