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ндивидуальная гонка" sheetId="89" r:id="rId1"/>
  </sheets>
  <definedNames>
    <definedName name="_xlnm._FilterDatabase" localSheetId="0" hidden="1">'Индивидуальная гонка'!$B$23:$L$73</definedName>
    <definedName name="_xlnm.Print_Titles" localSheetId="0">'Индивидуальная гонка'!$21:$22</definedName>
    <definedName name="_xlnm.Print_Area" localSheetId="0">'Индивидуальная гонка'!$A$1:$L$93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7" i="89" l="1"/>
  <c r="I28" i="89"/>
  <c r="I29" i="89"/>
  <c r="I30" i="89"/>
  <c r="I31" i="89"/>
  <c r="I32" i="89"/>
  <c r="I33" i="89"/>
  <c r="I34" i="89"/>
  <c r="I35" i="89"/>
  <c r="I36" i="89"/>
  <c r="I37" i="89"/>
  <c r="I38" i="89"/>
  <c r="I39" i="89"/>
  <c r="I40" i="89"/>
  <c r="I41" i="89"/>
  <c r="I42" i="89"/>
  <c r="I43" i="89"/>
  <c r="I44" i="89"/>
  <c r="I45" i="89"/>
  <c r="I46" i="89"/>
  <c r="I47" i="89"/>
  <c r="I48" i="89"/>
  <c r="I49" i="89"/>
  <c r="I50" i="89"/>
  <c r="I51" i="89"/>
  <c r="I52" i="89"/>
  <c r="I53" i="89"/>
  <c r="I54" i="89"/>
  <c r="I55" i="89"/>
  <c r="I56" i="89"/>
  <c r="I57" i="89"/>
  <c r="I58" i="89"/>
  <c r="I59" i="89"/>
  <c r="I60" i="89"/>
  <c r="I61" i="89"/>
  <c r="I62" i="89"/>
  <c r="I63" i="89"/>
  <c r="I64" i="89"/>
  <c r="I65" i="89"/>
  <c r="I66" i="89"/>
  <c r="I67" i="89"/>
  <c r="I68" i="89"/>
  <c r="I69" i="89"/>
  <c r="I70" i="89"/>
  <c r="I71" i="89"/>
  <c r="I72" i="89"/>
  <c r="I26" i="89"/>
  <c r="I24" i="89"/>
  <c r="I25" i="89"/>
  <c r="I23" i="89"/>
  <c r="H80" i="89" l="1"/>
  <c r="H82" i="89" l="1"/>
  <c r="H83" i="89"/>
</calcChain>
</file>

<file path=xl/sharedStrings.xml><?xml version="1.0" encoding="utf-8"?>
<sst xmlns="http://schemas.openxmlformats.org/spreadsheetml/2006/main" count="237" uniqueCount="150">
  <si>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</si>
  <si>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</si>
  <si>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</si>
  <si>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</si>
  <si>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</si>
  <si>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</si>
  <si>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</si>
  <si>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</si>
  <si>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</si>
  <si>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</si>
  <si>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</si>
  <si>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</si>
  <si>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</si>
  <si>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</si>
  <si>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</si>
  <si>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</si>
  <si>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</si>
  <si>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</si>
  <si>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</si>
  <si>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СКОРОСТЬ км/ч</t>
  </si>
  <si>
    <t>Санкт-Петербург</t>
  </si>
  <si>
    <t>МС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</si>
  <si>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</si>
  <si>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</si>
  <si>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</si>
  <si>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</si>
  <si>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</si>
  <si>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</si>
  <si>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</si>
  <si>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</si>
  <si>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</si>
  <si>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СУММА ПОЛОЖИТЕЛЬНЫХ ПЕРЕПАДОВ ВЫСОТЫ НА ДИСТАНЦИИ (ТС):</t>
  </si>
  <si>
    <t>1 СР</t>
  </si>
  <si>
    <t>ДАТА РОЖД.</t>
  </si>
  <si>
    <t>Дисквалифицировано</t>
  </si>
  <si>
    <t>UCI ID</t>
  </si>
  <si>
    <t>Московская область</t>
  </si>
  <si>
    <t>Самарская область</t>
  </si>
  <si>
    <t>Краснодарский край</t>
  </si>
  <si>
    <t>Республика Крым</t>
  </si>
  <si>
    <t>Пояснения</t>
  </si>
  <si>
    <t>1-5 строки - организаторы соревнования</t>
  </si>
  <si>
    <t>строка 6 - статус соревнования в соответствии с Положением о соревнованиях</t>
  </si>
  <si>
    <t>строка 10 - название дисципоины в соответствии с реестром видов спорта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</si>
  <si>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</si>
  <si>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</si>
  <si>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</si>
  <si>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Лимит времени</t>
  </si>
  <si>
    <t xml:space="preserve">Длина дистанции должна быть измерена и указана как можно точнее 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</si>
  <si>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</si>
  <si>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</si>
  <si>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Удмуртская Республика</t>
  </si>
  <si>
    <t>Тюменская область</t>
  </si>
  <si>
    <t>Республика Башкортостан</t>
  </si>
  <si>
    <t>Отставание и скорость (столбцы J и K) считаются автоматически</t>
  </si>
  <si>
    <t>Кроме Субъектов РФ статистика считается автоматически. Проверить соответствие аббревиатур: ЛИМ, НФ, ДСКВ, НС, ЗМС, МСМК, МС, КМС, 1 СР</t>
  </si>
  <si>
    <t>ДИСТАНЦИЯ (КМ):</t>
  </si>
  <si>
    <t>МАКСИМАЛЬНЫЙ ПЕРЕПАД (HD): (м)</t>
  </si>
  <si>
    <t>СУММА ПОЛОЖИТЕЛЬНЫХ ПЕРЕПАДОВ ВЫСОТЫ НА ДИСТАНЦИИ (ТС): (м)</t>
  </si>
  <si>
    <t>Заполняется автоматически (кроме гербов и эмблем) из данных списка участников:</t>
  </si>
  <si>
    <t>Столбец I - сотые доли секунды в гонках на время. На этапах групповых гонок не заполняется</t>
  </si>
  <si>
    <t>Столбец P - время этапа с учетом бонификации и штрафов для сумарный результатов</t>
  </si>
  <si>
    <t>МАКСИМАЛЬНЫЙ ПЕРЕПАД (HD): Разница высоты между нижней и верхней точкой на трассе</t>
  </si>
  <si>
    <t>Значения столбцов C:G вставляются из "базы спортсменов" по номеру спортсмена из столбца B</t>
  </si>
  <si>
    <t>ИТОГОВЫЙ ПРОТОКОЛ</t>
  </si>
  <si>
    <t>МИНИСТЕРСТВО СПОРТА РОССИЙСКОЙ ФЕДЕРАЦИИ</t>
  </si>
  <si>
    <t>МИНИСТЕРСТВО МОЛОДЕЖНОЙ ПОЛИТИКИ И СПОРТА РЕСПУБЛИКИ БАШКОРТОСТАН</t>
  </si>
  <si>
    <t>ФЕДЕРАЦИЯ ВЕЛОСИПЕДНОГО СПОРТА РОССИИ</t>
  </si>
  <si>
    <t>ФЕДЕРАЦИЯ ВЕЛОСИПЕДНОГО СПОРТА РЕСПУБЛИКИ БАШКОРТОСТАН</t>
  </si>
  <si>
    <t>ПЕРВЕНСТВО РОССИИ</t>
  </si>
  <si>
    <t>Ленинградская область</t>
  </si>
  <si>
    <t>Иркутская область</t>
  </si>
  <si>
    <t>Мухамадеев Р.Р.</t>
  </si>
  <si>
    <t>ПО ВЕЛОСИПЕДНОМУ СПОРТУ</t>
  </si>
  <si>
    <t>Республика Татарстан</t>
  </si>
  <si>
    <t>Мухамадеева Н.С.</t>
  </si>
  <si>
    <t>Калининградская область</t>
  </si>
  <si>
    <t>Свердловская область</t>
  </si>
  <si>
    <t>Саратовская область</t>
  </si>
  <si>
    <t>10091418137</t>
  </si>
  <si>
    <t>Камилов А.И.</t>
  </si>
  <si>
    <t>Мухамадеев Р.Р. (1К, г.Ишимбай)</t>
  </si>
  <si>
    <t>Камилов А.И. (1К, г.Уфа)</t>
  </si>
  <si>
    <t>Юниоры 17-18 лет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</si>
  <si>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Уфа</t>
    </r>
  </si>
  <si>
    <t>НАЧАЛО ГОНКИ: 11ч 00м</t>
  </si>
  <si>
    <t>№ ЕКП 2021: 32498</t>
  </si>
  <si>
    <t>НФ</t>
  </si>
  <si>
    <t>ЕРМАКОВ Роман</t>
  </si>
  <si>
    <t>ШТИН Валерий</t>
  </si>
  <si>
    <t>КОНДРАТЬЕВ Артем</t>
  </si>
  <si>
    <t>РАХИМОВ Нурислам</t>
  </si>
  <si>
    <t>ГУТОВСКИЙ Владислав</t>
  </si>
  <si>
    <t>САМОЙЛОВ Даниил</t>
  </si>
  <si>
    <t>ХОМЯКОВ Артемий</t>
  </si>
  <si>
    <t>ПОДМАРЬКОВ Владислав</t>
  </si>
  <si>
    <t>МИЛЛЕР Кирилл</t>
  </si>
  <si>
    <t>АНИСИМОВ Иван</t>
  </si>
  <si>
    <t>СУТЯГИН Кирилл</t>
  </si>
  <si>
    <t>КРАСНОВ Иван</t>
  </si>
  <si>
    <t>МЕНЬШОВ Иван</t>
  </si>
  <si>
    <t>КИСЛЯКОВ Алексей</t>
  </si>
  <si>
    <t>ОРЕХОВ Максим</t>
  </si>
  <si>
    <t>СМЕТАНИН Владимир</t>
  </si>
  <si>
    <t>ГАБДУЛЛИН Тимур</t>
  </si>
  <si>
    <t>ПЛАКУШКИН Иван</t>
  </si>
  <si>
    <t>ЗАКИРОВ Тимур</t>
  </si>
  <si>
    <t>МАЛИНОВСКИЙ Никита</t>
  </si>
  <si>
    <t>ФЕДОСЕЕВ Илья</t>
  </si>
  <si>
    <t>ПАЛАГИЧЕВ Иван</t>
  </si>
  <si>
    <t>СВИРИДОВ Егор</t>
  </si>
  <si>
    <t>ДОКУЧАЕВ Михаил</t>
  </si>
  <si>
    <t>ВАСИЛЬЕВ Никита</t>
  </si>
  <si>
    <t>ЦВЕТКОВ Никита</t>
  </si>
  <si>
    <t>ЯМАЛТДИНОВ Айнур</t>
  </si>
  <si>
    <t>БЕЛЯНИН Андрей</t>
  </si>
  <si>
    <t>МАМЕТОВ Данил</t>
  </si>
  <si>
    <t>НАГОВИЦЫН Вадим</t>
  </si>
  <si>
    <t>ДОРОШЕНКО Святослав</t>
  </si>
  <si>
    <t>КОЛЕСНИКОВ Максим</t>
  </si>
  <si>
    <t>АБИТОВ Ильнур</t>
  </si>
  <si>
    <t>ЯВЕНКОВ Александр</t>
  </si>
  <si>
    <t>ДМИТРИЕВ Иван</t>
  </si>
  <si>
    <t>САЛОМАТОВ Семен</t>
  </si>
  <si>
    <t>КИРИЛЛОВ Владислав</t>
  </si>
  <si>
    <t>ТРУБЕЦКОЙ Арсений</t>
  </si>
  <si>
    <t>ЗОЗУЛЯ Кирилл</t>
  </si>
  <si>
    <t>ВЕДМИДЪ Георгий</t>
  </si>
  <si>
    <t>ЩЕЛЧКОВ Александр</t>
  </si>
  <si>
    <t>ШВЕЦОВ Алексей</t>
  </si>
  <si>
    <t>ЗДЕРИХИН Артем</t>
  </si>
  <si>
    <t>ШМАКАЕВ Кирилл</t>
  </si>
  <si>
    <t>МЕРТВИЩЕВ Аскольд</t>
  </si>
  <si>
    <t>ХМУРЧИК Арсений</t>
  </si>
  <si>
    <t>ЮНУСОВ Артур</t>
  </si>
  <si>
    <t>МЕЗЕТОВ Илья</t>
  </si>
  <si>
    <t>ЧЕРНЫШЕВ Михаил</t>
  </si>
  <si>
    <t>ШИРКОВСКИЙ Николай</t>
  </si>
  <si>
    <t>шоссе - индивидуальная гонка на время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</si>
  <si>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26 июня 2021 года</t>
    </r>
  </si>
  <si>
    <t>ОКОНЧАНИЕ ГОНКИ: 12ч 09м</t>
  </si>
  <si>
    <t>НАЗВАНИЕ ТРАССЫ / РЕГ. НОМЕР: Парк Победы</t>
  </si>
  <si>
    <t>№ ВРВС: 0080511611Я</t>
  </si>
  <si>
    <t>Температура: +30.0</t>
  </si>
  <si>
    <t>Влажность: 45%</t>
  </si>
  <si>
    <t>Осадки: без осадков</t>
  </si>
  <si>
    <t>Ветер: 3,0 м/с (с/з)</t>
  </si>
  <si>
    <t>ВЫПОЛНЕНИЕ НТУ ЕВСК</t>
  </si>
  <si>
    <t>Москва</t>
  </si>
  <si>
    <t>БУГАЕНКО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</si>
</sst>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6" formatCode="mm:ss.0;@"/>
    <numFmt numFmtId="167" formatCode="0.000"/>
    <numFmt numFmtId="168" formatCode="hh: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90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vertical="center"/>
    </xf>
    <xf numFmtId="49" fontId="13" fillId="0" borderId="15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49" fontId="13" fillId="0" borderId="5" xfId="0" applyNumberFormat="1" applyFont="1" applyBorder="1" applyAlignment="1">
      <alignment horizontal="left" vertical="center"/>
    </xf>
    <xf numFmtId="0" fontId="13" fillId="0" borderId="15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3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0" xfId="0" applyNumberFormat="1" applyFont="1" applyAlignment="1">
      <alignment vertical="center"/>
    </xf>
    <xf numFmtId="14" fontId="5" fillId="0" borderId="24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14" fontId="13" fillId="0" borderId="3" xfId="0" applyNumberFormat="1" applyFont="1" applyBorder="1" applyAlignment="1">
      <alignment vertical="center"/>
    </xf>
    <xf numFmtId="14" fontId="13" fillId="0" borderId="2" xfId="0" applyNumberFormat="1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14" fontId="13" fillId="0" borderId="5" xfId="0" applyNumberFormat="1" applyFont="1" applyFill="1" applyBorder="1" applyAlignment="1">
      <alignment horizontal="right" vertical="center"/>
    </xf>
    <xf numFmtId="0" fontId="13" fillId="0" borderId="19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166" fontId="13" fillId="0" borderId="3" xfId="0" applyNumberFormat="1" applyFont="1" applyBorder="1" applyAlignment="1">
      <alignment vertical="center"/>
    </xf>
    <xf numFmtId="166" fontId="13" fillId="0" borderId="5" xfId="0" applyNumberFormat="1" applyFont="1" applyBorder="1" applyAlignment="1">
      <alignment vertical="center"/>
    </xf>
    <xf numFmtId="166" fontId="13" fillId="0" borderId="18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2" fontId="15" fillId="0" borderId="3" xfId="0" applyNumberFormat="1" applyFont="1" applyBorder="1" applyAlignment="1">
      <alignment horizontal="right" vertical="center"/>
    </xf>
    <xf numFmtId="2" fontId="13" fillId="0" borderId="5" xfId="0" applyNumberFormat="1" applyFont="1" applyBorder="1" applyAlignment="1">
      <alignment vertical="center"/>
    </xf>
    <xf numFmtId="2" fontId="16" fillId="0" borderId="18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49" fontId="13" fillId="3" borderId="0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" fontId="16" fillId="0" borderId="2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16" fillId="0" borderId="18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14" fontId="5" fillId="0" borderId="1" xfId="3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167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>
      <alignment vertical="center"/>
    </xf>
    <xf numFmtId="168" fontId="5" fillId="0" borderId="1" xfId="0" applyNumberFormat="1" applyFont="1" applyBorder="1" applyAlignment="1">
      <alignment horizontal="center" vertical="center"/>
    </xf>
    <xf numFmtId="47" fontId="5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167" fontId="5" fillId="0" borderId="3" xfId="0" applyNumberFormat="1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14" fontId="5" fillId="0" borderId="39" xfId="0" applyNumberFormat="1" applyFont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 wrapText="1"/>
    </xf>
    <xf numFmtId="0" fontId="19" fillId="0" borderId="39" xfId="8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2" fontId="15" fillId="0" borderId="2" xfId="0" applyNumberFormat="1" applyFont="1" applyBorder="1" applyAlignment="1">
      <alignment horizontal="right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30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4" fontId="13" fillId="0" borderId="18" xfId="0" applyNumberFormat="1" applyFont="1" applyFill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36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1" fontId="6" fillId="2" borderId="20" xfId="3" applyNumberFormat="1" applyFont="1" applyFill="1" applyBorder="1" applyAlignment="1">
      <alignment horizontal="center" vertical="center" wrapText="1"/>
    </xf>
    <xf numFmtId="21" fontId="6" fillId="2" borderId="29" xfId="3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14" fontId="6" fillId="2" borderId="36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6" fontId="6" fillId="2" borderId="36" xfId="3" applyNumberFormat="1" applyFont="1" applyFill="1" applyBorder="1" applyAlignment="1">
      <alignment horizontal="center" vertical="center" wrapText="1"/>
    </xf>
    <xf numFmtId="166" fontId="6" fillId="2" borderId="1" xfId="3" applyNumberFormat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41911</xdr:colOff>
      <xdr:row>0</xdr:row>
      <xdr:rowOff>57151</xdr:rowOff>
    </xdr:from>
    <xdr:to>
      <xdr:col>1</xdr:col>
      <xdr:colOff>238126</xdr:colOff>
      <xdr:row>3</xdr:row>
      <xdr:rowOff>142875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2944631C-8517-4593-8E9A-523E29EE1D5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1" y="57151"/>
          <a:ext cx="662940" cy="723899"/>
        </a:xfrm>
        <a:prstGeom prst="rect">
          <a:avLst/>
        </a:prstGeom>
      </xdr:spPr>
    </xdr:pic>
    <xdr:clientData/>
  </xdr:twoCellAnchor>
  <xdr:twoCellAnchor editAs="oneCell">
    <xdr:from>
      <xdr:col>1</xdr:col>
      <xdr:colOff>379094</xdr:colOff>
      <xdr:row>0</xdr:row>
      <xdr:rowOff>66676</xdr:rowOff>
    </xdr:from>
    <xdr:to>
      <xdr:col>2</xdr:col>
      <xdr:colOff>809624</xdr:colOff>
      <xdr:row>3</xdr:row>
      <xdr:rowOff>152400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73483F26-F6FB-4DA7-95EF-5455433E61D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19" y="66676"/>
          <a:ext cx="897255" cy="723899"/>
        </a:xfrm>
        <a:prstGeom prst="rect">
          <a:avLst/>
        </a:prstGeom>
      </xdr:spPr>
    </xdr:pic>
    <xdr:clientData/>
  </xdr:twoCellAnchor>
  <xdr:twoCellAnchor editAs="oneCell">
    <xdr:from>
      <xdr:col>11</xdr:col>
      <xdr:colOff>104775</xdr:colOff>
      <xdr:row>0</xdr:row>
      <xdr:rowOff>76199</xdr:rowOff>
    </xdr:from>
    <xdr:to>
      <xdr:col>11</xdr:col>
      <xdr:colOff>838200</xdr:colOff>
      <xdr:row>5</xdr:row>
      <xdr:rowOff>9524</xdr:rowOff>
    </xdr:to>
    <xdr:pic>
      <xdr:nvPicPr>
        <xdr:cNvPr id="9" name="Рисунок 8" descr="Уфа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29725" y="76199"/>
          <a:ext cx="7334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85</xdr:row>
      <xdr:rowOff>142875</xdr:rowOff>
    </xdr:from>
    <xdr:to>
      <xdr:col>6</xdr:col>
      <xdr:colOff>699536</xdr:colOff>
      <xdr:row>91</xdr:row>
      <xdr:rowOff>9524</xdr:rowOff>
    </xdr:to>
    <xdr:pic>
      <xdr:nvPicPr>
        <xdr:cNvPr id="5" name="Рисунок 4" descr="Мухамадеев 00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57600" y="27136725"/>
          <a:ext cx="1985411" cy="838199"/>
        </a:xfrm>
        <a:prstGeom prst="rect">
          <a:avLst/>
        </a:prstGeom>
      </xdr:spPr>
    </xdr:pic>
    <xdr:clientData/>
  </xdr:twoCellAnchor>
  <xdr:twoCellAnchor editAs="oneCell">
    <xdr:from>
      <xdr:col>7</xdr:col>
      <xdr:colOff>762000</xdr:colOff>
      <xdr:row>86</xdr:row>
      <xdr:rowOff>66675</xdr:rowOff>
    </xdr:from>
    <xdr:to>
      <xdr:col>9</xdr:col>
      <xdr:colOff>605297</xdr:colOff>
      <xdr:row>89</xdr:row>
      <xdr:rowOff>152400</xdr:rowOff>
    </xdr:to>
    <xdr:pic>
      <xdr:nvPicPr>
        <xdr:cNvPr id="6" name="Рисунок 5" descr="Камилов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496175" y="27222450"/>
          <a:ext cx="149112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113"/>
  <sheetViews>
    <sheetView tabSelected="1" view="pageBreakPreview" zoomScaleNormal="100" zoomScaleSheetLayoutView="100" workbookViewId="0">
      <selection activeCell="A6" sqref="A6:L6"/>
    </sheetView>
  </sheetViews>
  <sheetFormatPr defaultColWidth="9.140625" defaultRowHeight="12.75" x14ac:dyDescent="0.2"/>
  <cols>
    <col min="1" max="1" width="7" style="1" customWidth="1"/>
    <col min="2" max="2" width="7" style="9" customWidth="1"/>
    <col min="3" max="3" width="14.7109375" style="9" customWidth="1"/>
    <col min="4" max="4" width="19" style="1" customWidth="1"/>
    <col min="5" max="5" width="12" style="47" customWidth="1"/>
    <col min="6" max="6" width="9.42578125" style="1" customWidth="1"/>
    <col min="7" max="7" width="25" style="1" customWidth="1"/>
    <col min="8" max="8" width="11.7109375" style="1" customWidth="1"/>
    <col min="9" max="9" width="13" style="67" customWidth="1"/>
    <col min="10" max="10" width="11.140625" style="76" customWidth="1"/>
    <col min="11" max="11" width="12" style="76" customWidth="1"/>
    <col min="12" max="12" width="16.5703125" style="1" customWidth="1"/>
    <col min="13" max="14" width="9.140625" style="1"/>
    <col min="15" max="15" width="9.85546875" style="1" bestFit="1" customWidth="1"/>
    <col min="16" max="16384" width="9.140625" style="1"/>
  </cols>
  <sheetData>
    <row r="1" spans="1:12" ht="15.75" customHeight="1" x14ac:dyDescent="0.2">
      <c r="A1" s="140" t="s">
        <v>65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5.75" customHeight="1" x14ac:dyDescent="0.2">
      <c r="A2" s="140" t="s">
        <v>66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18.75" x14ac:dyDescent="0.2">
      <c r="A3" s="140" t="s">
        <v>67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8.75" x14ac:dyDescent="0.2">
      <c r="A4" s="140" t="s">
        <v>68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</row>
    <row r="5" spans="1:12" ht="7.5" customHeight="1" x14ac:dyDescent="0.2"/>
    <row r="6" spans="1:12" s="2" customFormat="1" ht="28.5" x14ac:dyDescent="0.45">
      <c r="A6" s="178" t="s">
        <v>69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</row>
    <row r="7" spans="1:12" s="2" customFormat="1" ht="18" customHeight="1" x14ac:dyDescent="0.35">
      <c r="A7" s="177" t="s">
        <v>73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</row>
    <row r="8" spans="1:12" s="2" customFormat="1" ht="5.25" customHeight="1" thickBot="1" x14ac:dyDescent="0.25">
      <c r="A8" s="1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4"/>
    </row>
    <row r="9" spans="1:12" ht="18" customHeight="1" thickTop="1" x14ac:dyDescent="0.2">
      <c r="A9" s="141" t="s">
        <v>64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3"/>
    </row>
    <row r="10" spans="1:12" ht="18" customHeight="1" x14ac:dyDescent="0.3">
      <c r="A10" s="179" t="s">
        <v>138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1"/>
    </row>
    <row r="11" spans="1:12" ht="19.5" customHeight="1" x14ac:dyDescent="0.3">
      <c r="A11" s="168" t="s">
        <v>83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70"/>
    </row>
    <row r="12" spans="1:12" ht="7.5" customHeight="1" x14ac:dyDescent="0.2">
      <c r="A12" s="165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7"/>
    </row>
    <row r="13" spans="1:12" ht="15.75" x14ac:dyDescent="0.2">
      <c r="A13" s="26" t="s">
        <v>84</v>
      </c>
      <c r="B13" s="15"/>
      <c r="C13" s="15"/>
      <c r="D13" s="85"/>
      <c r="E13" s="42"/>
      <c r="F13" s="4"/>
      <c r="G13" s="88" t="s">
        <v>85</v>
      </c>
      <c r="H13" s="4"/>
      <c r="I13" s="134"/>
      <c r="J13" s="131"/>
      <c r="K13" s="131"/>
      <c r="L13" s="22" t="s">
        <v>142</v>
      </c>
    </row>
    <row r="14" spans="1:12" ht="15.75" x14ac:dyDescent="0.2">
      <c r="A14" s="12" t="s">
        <v>139</v>
      </c>
      <c r="B14" s="8"/>
      <c r="C14" s="135"/>
      <c r="D14" s="86"/>
      <c r="E14" s="43"/>
      <c r="F14" s="5"/>
      <c r="G14" s="89" t="s">
        <v>140</v>
      </c>
      <c r="H14" s="5"/>
      <c r="I14" s="60"/>
      <c r="J14" s="69"/>
      <c r="K14" s="69"/>
      <c r="L14" s="23" t="s">
        <v>86</v>
      </c>
    </row>
    <row r="15" spans="1:12" ht="15" x14ac:dyDescent="0.2">
      <c r="A15" s="174" t="s">
        <v>9</v>
      </c>
      <c r="B15" s="175"/>
      <c r="C15" s="175"/>
      <c r="D15" s="175"/>
      <c r="E15" s="175"/>
      <c r="F15" s="175"/>
      <c r="G15" s="176"/>
      <c r="H15" s="171" t="s">
        <v>0</v>
      </c>
      <c r="I15" s="172"/>
      <c r="J15" s="172"/>
      <c r="K15" s="172"/>
      <c r="L15" s="173"/>
    </row>
    <row r="16" spans="1:12" ht="15.75" x14ac:dyDescent="0.2">
      <c r="A16" s="13" t="s">
        <v>15</v>
      </c>
      <c r="B16" s="10"/>
      <c r="C16" s="10"/>
      <c r="D16" s="7"/>
      <c r="E16" s="52"/>
      <c r="F16" s="7"/>
      <c r="G16" s="84"/>
      <c r="H16" s="27" t="s">
        <v>141</v>
      </c>
      <c r="I16" s="87"/>
      <c r="J16" s="70"/>
      <c r="K16" s="70"/>
      <c r="L16" s="14"/>
    </row>
    <row r="17" spans="1:15" ht="15.75" x14ac:dyDescent="0.2">
      <c r="A17" s="13" t="s">
        <v>16</v>
      </c>
      <c r="B17" s="10"/>
      <c r="C17" s="10"/>
      <c r="D17" s="6"/>
      <c r="E17" s="52"/>
      <c r="F17" s="6"/>
      <c r="G17" s="59" t="s">
        <v>72</v>
      </c>
      <c r="H17" s="27" t="s">
        <v>57</v>
      </c>
      <c r="I17" s="61"/>
      <c r="J17" s="70"/>
      <c r="K17" s="70"/>
      <c r="L17" s="25"/>
    </row>
    <row r="18" spans="1:15" ht="15.75" x14ac:dyDescent="0.2">
      <c r="A18" s="13" t="s">
        <v>17</v>
      </c>
      <c r="B18" s="10"/>
      <c r="C18" s="10"/>
      <c r="D18" s="6"/>
      <c r="E18" s="52"/>
      <c r="F18" s="6"/>
      <c r="G18" s="59" t="s">
        <v>80</v>
      </c>
      <c r="H18" s="27" t="s">
        <v>58</v>
      </c>
      <c r="I18" s="61"/>
      <c r="J18" s="70"/>
      <c r="K18" s="70"/>
      <c r="L18" s="25"/>
    </row>
    <row r="19" spans="1:15" ht="16.5" thickBot="1" x14ac:dyDescent="0.25">
      <c r="A19" s="136" t="s">
        <v>14</v>
      </c>
      <c r="B19" s="137"/>
      <c r="C19" s="137"/>
      <c r="D19" s="95"/>
      <c r="E19" s="138"/>
      <c r="G19" s="139" t="s">
        <v>75</v>
      </c>
      <c r="H19" s="51" t="s">
        <v>56</v>
      </c>
      <c r="I19" s="62"/>
      <c r="J19" s="71">
        <v>12</v>
      </c>
      <c r="K19" s="71"/>
      <c r="L19" s="53"/>
    </row>
    <row r="20" spans="1:15" ht="3.75" customHeight="1" thickTop="1" thickBot="1" x14ac:dyDescent="0.25">
      <c r="A20" s="82"/>
      <c r="B20" s="17"/>
      <c r="C20" s="17"/>
      <c r="D20" s="16"/>
      <c r="E20" s="41"/>
      <c r="F20" s="16"/>
      <c r="G20" s="16"/>
      <c r="I20" s="63"/>
      <c r="J20" s="72"/>
      <c r="K20" s="72"/>
      <c r="L20" s="83"/>
    </row>
    <row r="21" spans="1:15" s="3" customFormat="1" ht="21" customHeight="1" thickTop="1" x14ac:dyDescent="0.2">
      <c r="A21" s="182" t="s">
        <v>6</v>
      </c>
      <c r="B21" s="144" t="s">
        <v>11</v>
      </c>
      <c r="C21" s="144" t="s">
        <v>35</v>
      </c>
      <c r="D21" s="144" t="s">
        <v>1</v>
      </c>
      <c r="E21" s="184" t="s">
        <v>33</v>
      </c>
      <c r="F21" s="144" t="s">
        <v>8</v>
      </c>
      <c r="G21" s="144" t="s">
        <v>12</v>
      </c>
      <c r="H21" s="144" t="s">
        <v>7</v>
      </c>
      <c r="I21" s="188" t="s">
        <v>22</v>
      </c>
      <c r="J21" s="146" t="s">
        <v>19</v>
      </c>
      <c r="K21" s="160" t="s">
        <v>147</v>
      </c>
      <c r="L21" s="186" t="s">
        <v>13</v>
      </c>
    </row>
    <row r="22" spans="1:15" s="3" customFormat="1" ht="22.5" customHeight="1" x14ac:dyDescent="0.2">
      <c r="A22" s="183"/>
      <c r="B22" s="145"/>
      <c r="C22" s="145"/>
      <c r="D22" s="145"/>
      <c r="E22" s="185"/>
      <c r="F22" s="145"/>
      <c r="G22" s="145"/>
      <c r="H22" s="145"/>
      <c r="I22" s="189"/>
      <c r="J22" s="147"/>
      <c r="K22" s="161"/>
      <c r="L22" s="187"/>
      <c r="N22" s="92"/>
      <c r="O22" s="92"/>
    </row>
    <row r="23" spans="1:15" ht="21.75" customHeight="1" x14ac:dyDescent="0.2">
      <c r="A23" s="102">
        <v>1</v>
      </c>
      <c r="B23" s="96">
        <v>66</v>
      </c>
      <c r="C23" s="96">
        <v>10053914604</v>
      </c>
      <c r="D23" s="110" t="s">
        <v>94</v>
      </c>
      <c r="E23" s="98">
        <v>37947</v>
      </c>
      <c r="F23" s="111" t="s">
        <v>29</v>
      </c>
      <c r="G23" s="112" t="s">
        <v>53</v>
      </c>
      <c r="H23" s="108">
        <v>1.1541087962962963E-2</v>
      </c>
      <c r="I23" s="108">
        <f>H23-$H$23</f>
        <v>0</v>
      </c>
      <c r="J23" s="99">
        <v>43.982999999999997</v>
      </c>
      <c r="K23" s="132"/>
      <c r="L23" s="100"/>
      <c r="N23" s="109"/>
      <c r="O23" s="113"/>
    </row>
    <row r="24" spans="1:15" ht="21.75" customHeight="1" x14ac:dyDescent="0.2">
      <c r="A24" s="102">
        <v>2</v>
      </c>
      <c r="B24" s="96">
        <v>48</v>
      </c>
      <c r="C24" s="96">
        <v>10049916382</v>
      </c>
      <c r="D24" s="110" t="s">
        <v>112</v>
      </c>
      <c r="E24" s="98">
        <v>37680</v>
      </c>
      <c r="F24" s="111" t="s">
        <v>29</v>
      </c>
      <c r="G24" s="112" t="s">
        <v>20</v>
      </c>
      <c r="H24" s="108">
        <v>1.1601388888888889E-2</v>
      </c>
      <c r="I24" s="108">
        <f t="shared" ref="I24:I25" si="0">H24-$H$23</f>
        <v>6.0300925925925453E-5</v>
      </c>
      <c r="J24" s="99">
        <v>43.848999999999997</v>
      </c>
      <c r="K24" s="132"/>
      <c r="L24" s="100"/>
      <c r="N24" s="109"/>
      <c r="O24" s="113"/>
    </row>
    <row r="25" spans="1:15" ht="21.75" customHeight="1" x14ac:dyDescent="0.2">
      <c r="A25" s="102">
        <v>3</v>
      </c>
      <c r="B25" s="96">
        <v>45</v>
      </c>
      <c r="C25" s="96">
        <v>10036028107</v>
      </c>
      <c r="D25" s="110" t="s">
        <v>115</v>
      </c>
      <c r="E25" s="98">
        <v>38277</v>
      </c>
      <c r="F25" s="111" t="s">
        <v>29</v>
      </c>
      <c r="G25" s="112" t="s">
        <v>20</v>
      </c>
      <c r="H25" s="108">
        <v>1.1910763888888889E-2</v>
      </c>
      <c r="I25" s="108">
        <f t="shared" si="0"/>
        <v>3.6967592592592607E-4</v>
      </c>
      <c r="J25" s="99">
        <v>42.12</v>
      </c>
      <c r="K25" s="132"/>
      <c r="L25" s="100"/>
      <c r="N25" s="109"/>
      <c r="O25" s="113"/>
    </row>
    <row r="26" spans="1:15" ht="21.75" customHeight="1" x14ac:dyDescent="0.2">
      <c r="A26" s="102">
        <v>4</v>
      </c>
      <c r="B26" s="96">
        <v>68</v>
      </c>
      <c r="C26" s="96">
        <v>10091331443</v>
      </c>
      <c r="D26" s="110" t="s">
        <v>91</v>
      </c>
      <c r="E26" s="98">
        <v>37725</v>
      </c>
      <c r="F26" s="111" t="s">
        <v>29</v>
      </c>
      <c r="G26" s="112" t="s">
        <v>53</v>
      </c>
      <c r="H26" s="108">
        <v>1.1926041666666666E-2</v>
      </c>
      <c r="I26" s="108">
        <f>H26-$H$23</f>
        <v>3.8495370370370333E-4</v>
      </c>
      <c r="J26" s="99">
        <v>42.104999999999997</v>
      </c>
      <c r="K26" s="132"/>
      <c r="L26" s="100"/>
      <c r="N26" s="109"/>
      <c r="O26" s="113"/>
    </row>
    <row r="27" spans="1:15" ht="21.75" customHeight="1" x14ac:dyDescent="0.2">
      <c r="A27" s="102">
        <v>5</v>
      </c>
      <c r="B27" s="97">
        <v>26</v>
      </c>
      <c r="C27" s="96">
        <v>10057534825</v>
      </c>
      <c r="D27" s="110" t="s">
        <v>88</v>
      </c>
      <c r="E27" s="98">
        <v>38266</v>
      </c>
      <c r="F27" s="111" t="s">
        <v>29</v>
      </c>
      <c r="G27" s="112" t="s">
        <v>70</v>
      </c>
      <c r="H27" s="108">
        <v>1.1963657407407409E-2</v>
      </c>
      <c r="I27" s="108">
        <f t="shared" ref="I27:I72" si="1">H27-$H$23</f>
        <v>4.225694444444459E-4</v>
      </c>
      <c r="J27" s="99">
        <v>42.031999999999996</v>
      </c>
      <c r="K27" s="132"/>
      <c r="L27" s="100"/>
      <c r="N27" s="109"/>
      <c r="O27" s="113"/>
    </row>
    <row r="28" spans="1:15" ht="21.75" customHeight="1" x14ac:dyDescent="0.2">
      <c r="A28" s="102">
        <v>6</v>
      </c>
      <c r="B28" s="114">
        <v>19</v>
      </c>
      <c r="C28" s="96">
        <v>10053688268</v>
      </c>
      <c r="D28" s="115" t="s">
        <v>96</v>
      </c>
      <c r="E28" s="101">
        <v>37973</v>
      </c>
      <c r="F28" s="111" t="s">
        <v>29</v>
      </c>
      <c r="G28" s="114" t="s">
        <v>52</v>
      </c>
      <c r="H28" s="108">
        <v>1.2135879629629628E-2</v>
      </c>
      <c r="I28" s="108">
        <f t="shared" si="1"/>
        <v>5.9479166666666534E-4</v>
      </c>
      <c r="J28" s="99">
        <v>41.667000000000002</v>
      </c>
      <c r="K28" s="132"/>
      <c r="L28" s="100"/>
      <c r="N28" s="109"/>
      <c r="O28" s="113"/>
    </row>
    <row r="29" spans="1:15" ht="21.75" customHeight="1" x14ac:dyDescent="0.2">
      <c r="A29" s="102">
        <v>7</v>
      </c>
      <c r="B29" s="96">
        <v>70</v>
      </c>
      <c r="C29" s="96">
        <v>10076948161</v>
      </c>
      <c r="D29" s="110" t="s">
        <v>121</v>
      </c>
      <c r="E29" s="98">
        <v>38092</v>
      </c>
      <c r="F29" s="111" t="s">
        <v>29</v>
      </c>
      <c r="G29" s="112" t="s">
        <v>53</v>
      </c>
      <c r="H29" s="108">
        <v>1.2139120370370371E-2</v>
      </c>
      <c r="I29" s="108">
        <f t="shared" si="1"/>
        <v>5.9803240740740823E-4</v>
      </c>
      <c r="J29" s="99">
        <v>41.664999999999999</v>
      </c>
      <c r="K29" s="132"/>
      <c r="L29" s="100"/>
      <c r="N29" s="109"/>
      <c r="O29" s="113"/>
    </row>
    <row r="30" spans="1:15" ht="21.75" customHeight="1" x14ac:dyDescent="0.2">
      <c r="A30" s="102">
        <v>8</v>
      </c>
      <c r="B30" s="96">
        <v>69</v>
      </c>
      <c r="C30" s="96">
        <v>10080036195</v>
      </c>
      <c r="D30" s="110" t="s">
        <v>103</v>
      </c>
      <c r="E30" s="98">
        <v>38031</v>
      </c>
      <c r="F30" s="111" t="s">
        <v>32</v>
      </c>
      <c r="G30" s="112" t="s">
        <v>53</v>
      </c>
      <c r="H30" s="108">
        <v>1.214988425925926E-2</v>
      </c>
      <c r="I30" s="108">
        <f t="shared" si="1"/>
        <v>6.0879629629629652E-4</v>
      </c>
      <c r="J30" s="99">
        <v>41.643000000000001</v>
      </c>
      <c r="K30" s="132"/>
      <c r="L30" s="100"/>
      <c r="N30" s="109"/>
      <c r="O30" s="113"/>
    </row>
    <row r="31" spans="1:15" ht="21.75" customHeight="1" x14ac:dyDescent="0.2">
      <c r="A31" s="102">
        <v>9</v>
      </c>
      <c r="B31" s="96">
        <v>67</v>
      </c>
      <c r="C31" s="96">
        <v>10053913994</v>
      </c>
      <c r="D31" s="110" t="s">
        <v>104</v>
      </c>
      <c r="E31" s="98">
        <v>37692</v>
      </c>
      <c r="F31" s="111" t="s">
        <v>29</v>
      </c>
      <c r="G31" s="112" t="s">
        <v>53</v>
      </c>
      <c r="H31" s="108">
        <v>1.2178125E-2</v>
      </c>
      <c r="I31" s="108">
        <f t="shared" si="1"/>
        <v>6.3703703703703665E-4</v>
      </c>
      <c r="J31" s="99">
        <v>41.57</v>
      </c>
      <c r="K31" s="132"/>
      <c r="L31" s="100"/>
      <c r="N31" s="109"/>
      <c r="O31" s="113"/>
    </row>
    <row r="32" spans="1:15" ht="21.75" customHeight="1" x14ac:dyDescent="0.2">
      <c r="A32" s="102">
        <v>10</v>
      </c>
      <c r="B32" s="96">
        <v>41</v>
      </c>
      <c r="C32" s="96">
        <v>10036048517</v>
      </c>
      <c r="D32" s="110" t="s">
        <v>102</v>
      </c>
      <c r="E32" s="98">
        <v>37682</v>
      </c>
      <c r="F32" s="111" t="s">
        <v>29</v>
      </c>
      <c r="G32" s="112" t="s">
        <v>20</v>
      </c>
      <c r="H32" s="108">
        <v>1.2199652777777778E-2</v>
      </c>
      <c r="I32" s="108">
        <f t="shared" si="1"/>
        <v>6.5856481481481495E-4</v>
      </c>
      <c r="J32" s="99">
        <v>41.521999999999998</v>
      </c>
      <c r="K32" s="132"/>
      <c r="L32" s="100"/>
      <c r="N32" s="109"/>
      <c r="O32" s="113"/>
    </row>
    <row r="33" spans="1:15" ht="21.75" customHeight="1" x14ac:dyDescent="0.2">
      <c r="A33" s="102">
        <v>11</v>
      </c>
      <c r="B33" s="96">
        <v>31</v>
      </c>
      <c r="C33" s="96">
        <v>10036052860</v>
      </c>
      <c r="D33" s="110" t="s">
        <v>90</v>
      </c>
      <c r="E33" s="98">
        <v>37934</v>
      </c>
      <c r="F33" s="111" t="s">
        <v>29</v>
      </c>
      <c r="G33" s="112" t="s">
        <v>36</v>
      </c>
      <c r="H33" s="108">
        <v>1.2213425925925926E-2</v>
      </c>
      <c r="I33" s="108">
        <f t="shared" si="1"/>
        <v>6.7233796296296312E-4</v>
      </c>
      <c r="J33" s="99">
        <v>41.499000000000002</v>
      </c>
      <c r="K33" s="132"/>
      <c r="L33" s="100"/>
      <c r="N33" s="109"/>
      <c r="O33" s="113"/>
    </row>
    <row r="34" spans="1:15" ht="21.75" customHeight="1" x14ac:dyDescent="0.2">
      <c r="A34" s="102">
        <v>12</v>
      </c>
      <c r="B34" s="96">
        <v>56</v>
      </c>
      <c r="C34" s="96">
        <v>10080256265</v>
      </c>
      <c r="D34" s="110" t="s">
        <v>111</v>
      </c>
      <c r="E34" s="98">
        <v>37809</v>
      </c>
      <c r="F34" s="111" t="s">
        <v>29</v>
      </c>
      <c r="G34" s="112" t="s">
        <v>37</v>
      </c>
      <c r="H34" s="108">
        <v>1.2232175925925926E-2</v>
      </c>
      <c r="I34" s="108">
        <f t="shared" si="1"/>
        <v>6.9108796296296279E-4</v>
      </c>
      <c r="J34" s="99">
        <v>41.475000000000001</v>
      </c>
      <c r="K34" s="132"/>
      <c r="L34" s="100"/>
      <c r="N34" s="109"/>
      <c r="O34" s="113"/>
    </row>
    <row r="35" spans="1:15" ht="21.75" customHeight="1" x14ac:dyDescent="0.2">
      <c r="A35" s="102">
        <v>13</v>
      </c>
      <c r="B35" s="114">
        <v>8</v>
      </c>
      <c r="C35" s="96">
        <v>10054593301</v>
      </c>
      <c r="D35" s="115" t="s">
        <v>98</v>
      </c>
      <c r="E35" s="101">
        <v>37736</v>
      </c>
      <c r="F35" s="111" t="s">
        <v>29</v>
      </c>
      <c r="G35" s="114" t="s">
        <v>148</v>
      </c>
      <c r="H35" s="108">
        <v>1.232627314814815E-2</v>
      </c>
      <c r="I35" s="108">
        <f t="shared" si="1"/>
        <v>7.8518518518518737E-4</v>
      </c>
      <c r="J35" s="99">
        <v>41.261000000000003</v>
      </c>
      <c r="K35" s="132"/>
      <c r="L35" s="100"/>
      <c r="N35" s="109"/>
      <c r="O35" s="113"/>
    </row>
    <row r="36" spans="1:15" ht="21.75" customHeight="1" x14ac:dyDescent="0.2">
      <c r="A36" s="102">
        <v>14</v>
      </c>
      <c r="B36" s="96">
        <v>44</v>
      </c>
      <c r="C36" s="96">
        <v>10036079334</v>
      </c>
      <c r="D36" s="110" t="s">
        <v>109</v>
      </c>
      <c r="E36" s="98">
        <v>37807</v>
      </c>
      <c r="F36" s="111" t="s">
        <v>29</v>
      </c>
      <c r="G36" s="112" t="s">
        <v>20</v>
      </c>
      <c r="H36" s="108">
        <v>1.2354282407407408E-2</v>
      </c>
      <c r="I36" s="108">
        <f t="shared" si="1"/>
        <v>8.1319444444444451E-4</v>
      </c>
      <c r="J36" s="99">
        <v>41.213999999999999</v>
      </c>
      <c r="K36" s="132"/>
      <c r="L36" s="100"/>
      <c r="N36" s="109"/>
      <c r="O36" s="113"/>
    </row>
    <row r="37" spans="1:15" ht="21.75" customHeight="1" x14ac:dyDescent="0.2">
      <c r="A37" s="102">
        <v>15</v>
      </c>
      <c r="B37" s="114">
        <v>12</v>
      </c>
      <c r="C37" s="96">
        <v>10036068927</v>
      </c>
      <c r="D37" s="115" t="s">
        <v>100</v>
      </c>
      <c r="E37" s="101">
        <v>37686</v>
      </c>
      <c r="F37" s="111" t="s">
        <v>29</v>
      </c>
      <c r="G37" s="114" t="s">
        <v>148</v>
      </c>
      <c r="H37" s="108">
        <v>1.2416666666666666E-2</v>
      </c>
      <c r="I37" s="108">
        <f t="shared" si="1"/>
        <v>8.7557870370370307E-4</v>
      </c>
      <c r="J37" s="99">
        <v>41.095999999999997</v>
      </c>
      <c r="K37" s="132"/>
      <c r="L37" s="100"/>
      <c r="N37" s="109"/>
      <c r="O37" s="113"/>
    </row>
    <row r="38" spans="1:15" ht="21.75" customHeight="1" x14ac:dyDescent="0.2">
      <c r="A38" s="102">
        <v>16</v>
      </c>
      <c r="B38" s="97">
        <v>24</v>
      </c>
      <c r="C38" s="96">
        <v>10036060742</v>
      </c>
      <c r="D38" s="110" t="s">
        <v>97</v>
      </c>
      <c r="E38" s="98">
        <v>37731</v>
      </c>
      <c r="F38" s="111" t="s">
        <v>29</v>
      </c>
      <c r="G38" s="112" t="s">
        <v>70</v>
      </c>
      <c r="H38" s="108">
        <v>1.2453356481481484E-2</v>
      </c>
      <c r="I38" s="108">
        <f t="shared" si="1"/>
        <v>9.1226851851852059E-4</v>
      </c>
      <c r="J38" s="99">
        <v>41.002000000000002</v>
      </c>
      <c r="K38" s="132"/>
      <c r="L38" s="100"/>
      <c r="N38" s="109"/>
      <c r="O38" s="113"/>
    </row>
    <row r="39" spans="1:15" ht="21.75" customHeight="1" x14ac:dyDescent="0.2">
      <c r="A39" s="102">
        <v>17</v>
      </c>
      <c r="B39" s="96">
        <v>60</v>
      </c>
      <c r="C39" s="96">
        <v>10036065893</v>
      </c>
      <c r="D39" s="110" t="s">
        <v>93</v>
      </c>
      <c r="E39" s="98">
        <v>37701</v>
      </c>
      <c r="F39" s="111" t="s">
        <v>29</v>
      </c>
      <c r="G39" s="112" t="s">
        <v>37</v>
      </c>
      <c r="H39" s="108">
        <v>1.2462847222222224E-2</v>
      </c>
      <c r="I39" s="108">
        <f t="shared" si="1"/>
        <v>9.2175925925926105E-4</v>
      </c>
      <c r="J39" s="99">
        <v>41.000999999999998</v>
      </c>
      <c r="K39" s="132"/>
      <c r="L39" s="100"/>
      <c r="N39" s="109"/>
      <c r="O39" s="113"/>
    </row>
    <row r="40" spans="1:15" ht="21.75" customHeight="1" x14ac:dyDescent="0.2">
      <c r="A40" s="102">
        <v>18</v>
      </c>
      <c r="B40" s="96">
        <v>35</v>
      </c>
      <c r="C40" s="96">
        <v>10089252310</v>
      </c>
      <c r="D40" s="110" t="s">
        <v>107</v>
      </c>
      <c r="E40" s="98">
        <v>38144</v>
      </c>
      <c r="F40" s="111" t="s">
        <v>29</v>
      </c>
      <c r="G40" s="112" t="s">
        <v>36</v>
      </c>
      <c r="H40" s="108">
        <v>1.2480092592592593E-2</v>
      </c>
      <c r="I40" s="108">
        <f t="shared" si="1"/>
        <v>9.3900462962962991E-4</v>
      </c>
      <c r="J40" s="99">
        <v>40.956000000000003</v>
      </c>
      <c r="K40" s="132"/>
      <c r="L40" s="100"/>
      <c r="N40" s="109"/>
      <c r="O40" s="113"/>
    </row>
    <row r="41" spans="1:15" ht="21.75" customHeight="1" x14ac:dyDescent="0.2">
      <c r="A41" s="102">
        <v>19</v>
      </c>
      <c r="B41" s="97">
        <v>39</v>
      </c>
      <c r="C41" s="96">
        <v>10092779268</v>
      </c>
      <c r="D41" s="110" t="s">
        <v>116</v>
      </c>
      <c r="E41" s="98">
        <v>37851</v>
      </c>
      <c r="F41" s="111" t="s">
        <v>29</v>
      </c>
      <c r="G41" s="112" t="s">
        <v>71</v>
      </c>
      <c r="H41" s="108">
        <v>1.2490740740740741E-2</v>
      </c>
      <c r="I41" s="108">
        <f t="shared" si="1"/>
        <v>9.4965277777777843E-4</v>
      </c>
      <c r="J41" s="99">
        <v>40.935000000000002</v>
      </c>
      <c r="K41" s="132"/>
      <c r="L41" s="100"/>
      <c r="N41" s="109"/>
      <c r="O41" s="113"/>
    </row>
    <row r="42" spans="1:15" ht="21.75" customHeight="1" x14ac:dyDescent="0.2">
      <c r="A42" s="102">
        <v>20</v>
      </c>
      <c r="B42" s="96">
        <v>42</v>
      </c>
      <c r="C42" s="96">
        <v>10036031945</v>
      </c>
      <c r="D42" s="110" t="s">
        <v>108</v>
      </c>
      <c r="E42" s="98">
        <v>37765</v>
      </c>
      <c r="F42" s="111" t="s">
        <v>29</v>
      </c>
      <c r="G42" s="112" t="s">
        <v>20</v>
      </c>
      <c r="H42" s="108">
        <v>1.2504861111111112E-2</v>
      </c>
      <c r="I42" s="108">
        <f t="shared" si="1"/>
        <v>9.6377314814814936E-4</v>
      </c>
      <c r="J42" s="99">
        <v>40.000999999999998</v>
      </c>
      <c r="K42" s="132"/>
      <c r="L42" s="100"/>
      <c r="N42" s="109"/>
      <c r="O42" s="113"/>
    </row>
    <row r="43" spans="1:15" ht="21.75" customHeight="1" x14ac:dyDescent="0.2">
      <c r="A43" s="102">
        <v>21</v>
      </c>
      <c r="B43" s="114">
        <v>4</v>
      </c>
      <c r="C43" s="96">
        <v>10036091660</v>
      </c>
      <c r="D43" s="115" t="s">
        <v>92</v>
      </c>
      <c r="E43" s="101">
        <v>37879</v>
      </c>
      <c r="F43" s="111" t="s">
        <v>29</v>
      </c>
      <c r="G43" s="114" t="s">
        <v>148</v>
      </c>
      <c r="H43" s="108">
        <v>1.2507523148148148E-2</v>
      </c>
      <c r="I43" s="108">
        <f t="shared" si="1"/>
        <v>9.6643518518518476E-4</v>
      </c>
      <c r="J43" s="99">
        <v>39.978000000000002</v>
      </c>
      <c r="K43" s="132"/>
      <c r="L43" s="100"/>
      <c r="N43" s="109"/>
      <c r="O43" s="113"/>
    </row>
    <row r="44" spans="1:15" ht="21.75" customHeight="1" x14ac:dyDescent="0.2">
      <c r="A44" s="102">
        <v>22</v>
      </c>
      <c r="B44" s="114">
        <v>10</v>
      </c>
      <c r="C44" s="96">
        <v>10075644826</v>
      </c>
      <c r="D44" s="115" t="s">
        <v>149</v>
      </c>
      <c r="E44" s="101">
        <v>38042</v>
      </c>
      <c r="F44" s="111" t="s">
        <v>29</v>
      </c>
      <c r="G44" s="114" t="s">
        <v>148</v>
      </c>
      <c r="H44" s="108">
        <v>1.2688657407407407E-2</v>
      </c>
      <c r="I44" s="108">
        <f t="shared" si="1"/>
        <v>1.1475694444444441E-3</v>
      </c>
      <c r="J44" s="99">
        <v>39.648000000000003</v>
      </c>
      <c r="K44" s="132"/>
      <c r="L44" s="100"/>
      <c r="N44" s="109"/>
      <c r="O44" s="113"/>
    </row>
    <row r="45" spans="1:15" ht="21.75" customHeight="1" x14ac:dyDescent="0.2">
      <c r="A45" s="102">
        <v>23</v>
      </c>
      <c r="B45" s="114">
        <v>2</v>
      </c>
      <c r="C45" s="96">
        <v>10080747228</v>
      </c>
      <c r="D45" s="115" t="s">
        <v>95</v>
      </c>
      <c r="E45" s="101">
        <v>38143</v>
      </c>
      <c r="F45" s="111" t="s">
        <v>32</v>
      </c>
      <c r="G45" s="114" t="s">
        <v>76</v>
      </c>
      <c r="H45" s="108">
        <v>1.2744212962962962E-2</v>
      </c>
      <c r="I45" s="108">
        <f t="shared" si="1"/>
        <v>1.2031249999999993E-3</v>
      </c>
      <c r="J45" s="99">
        <v>39.539000000000001</v>
      </c>
      <c r="K45" s="132"/>
      <c r="L45" s="100"/>
      <c r="N45" s="109"/>
      <c r="O45" s="113"/>
    </row>
    <row r="46" spans="1:15" ht="21.75" customHeight="1" x14ac:dyDescent="0.2">
      <c r="A46" s="102">
        <v>24</v>
      </c>
      <c r="B46" s="96">
        <v>32</v>
      </c>
      <c r="C46" s="96">
        <v>10060269316</v>
      </c>
      <c r="D46" s="110" t="s">
        <v>125</v>
      </c>
      <c r="E46" s="98">
        <v>38158</v>
      </c>
      <c r="F46" s="111" t="s">
        <v>29</v>
      </c>
      <c r="G46" s="112" t="s">
        <v>36</v>
      </c>
      <c r="H46" s="108">
        <v>1.2823842592592593E-2</v>
      </c>
      <c r="I46" s="108">
        <f t="shared" si="1"/>
        <v>1.2827546296296302E-3</v>
      </c>
      <c r="J46" s="99">
        <v>39.387</v>
      </c>
      <c r="K46" s="132"/>
      <c r="L46" s="100"/>
      <c r="N46" s="109"/>
      <c r="O46" s="113"/>
    </row>
    <row r="47" spans="1:15" ht="21.75" customHeight="1" x14ac:dyDescent="0.2">
      <c r="A47" s="102">
        <v>25</v>
      </c>
      <c r="B47" s="96">
        <v>58</v>
      </c>
      <c r="C47" s="96">
        <v>10094941661</v>
      </c>
      <c r="D47" s="110" t="s">
        <v>106</v>
      </c>
      <c r="E47" s="98">
        <v>38106</v>
      </c>
      <c r="F47" s="111" t="s">
        <v>29</v>
      </c>
      <c r="G47" s="112" t="s">
        <v>37</v>
      </c>
      <c r="H47" s="108">
        <v>1.292824074074074E-2</v>
      </c>
      <c r="I47" s="108">
        <f t="shared" si="1"/>
        <v>1.3871527777777771E-3</v>
      </c>
      <c r="J47" s="99">
        <v>39.194000000000003</v>
      </c>
      <c r="K47" s="132"/>
      <c r="L47" s="100"/>
      <c r="N47" s="109"/>
      <c r="O47" s="113"/>
    </row>
    <row r="48" spans="1:15" ht="21.75" customHeight="1" x14ac:dyDescent="0.2">
      <c r="A48" s="102">
        <v>26</v>
      </c>
      <c r="B48" s="114">
        <v>15</v>
      </c>
      <c r="C48" s="96">
        <v>10077689304</v>
      </c>
      <c r="D48" s="110" t="s">
        <v>137</v>
      </c>
      <c r="E48" s="101">
        <v>37700</v>
      </c>
      <c r="F48" s="111" t="s">
        <v>29</v>
      </c>
      <c r="G48" s="114" t="s">
        <v>77</v>
      </c>
      <c r="H48" s="108">
        <v>1.2958333333333334E-2</v>
      </c>
      <c r="I48" s="108">
        <f t="shared" si="1"/>
        <v>1.4172453703703708E-3</v>
      </c>
      <c r="J48" s="99">
        <v>39.152000000000001</v>
      </c>
      <c r="K48" s="132"/>
      <c r="L48" s="100"/>
      <c r="N48" s="109"/>
      <c r="O48" s="113"/>
    </row>
    <row r="49" spans="1:15" ht="21.75" customHeight="1" x14ac:dyDescent="0.2">
      <c r="A49" s="102">
        <v>27</v>
      </c>
      <c r="B49" s="97">
        <v>29</v>
      </c>
      <c r="C49" s="96">
        <v>10090444905</v>
      </c>
      <c r="D49" s="110" t="s">
        <v>110</v>
      </c>
      <c r="E49" s="98">
        <v>38230</v>
      </c>
      <c r="F49" s="111" t="s">
        <v>32</v>
      </c>
      <c r="G49" s="112" t="s">
        <v>39</v>
      </c>
      <c r="H49" s="108">
        <v>1.2959027777777778E-2</v>
      </c>
      <c r="I49" s="108">
        <f t="shared" si="1"/>
        <v>1.4179398148148146E-3</v>
      </c>
      <c r="J49" s="99">
        <v>39.130000000000003</v>
      </c>
      <c r="K49" s="132"/>
      <c r="L49" s="100"/>
      <c r="N49" s="109"/>
      <c r="O49" s="113"/>
    </row>
    <row r="50" spans="1:15" ht="21.75" customHeight="1" x14ac:dyDescent="0.2">
      <c r="A50" s="102">
        <v>28</v>
      </c>
      <c r="B50" s="96">
        <v>54</v>
      </c>
      <c r="C50" s="96">
        <v>10054016048</v>
      </c>
      <c r="D50" s="110" t="s">
        <v>117</v>
      </c>
      <c r="E50" s="98">
        <v>37750</v>
      </c>
      <c r="F50" s="111" t="s">
        <v>29</v>
      </c>
      <c r="G50" s="112" t="s">
        <v>51</v>
      </c>
      <c r="H50" s="108">
        <v>1.3022106481481483E-2</v>
      </c>
      <c r="I50" s="108">
        <f t="shared" si="1"/>
        <v>1.4810185185185204E-3</v>
      </c>
      <c r="J50" s="99">
        <v>39.024000000000001</v>
      </c>
      <c r="K50" s="132"/>
      <c r="L50" s="100"/>
      <c r="N50" s="109"/>
      <c r="O50" s="113"/>
    </row>
    <row r="51" spans="1:15" ht="21.75" customHeight="1" x14ac:dyDescent="0.2">
      <c r="A51" s="102">
        <v>29</v>
      </c>
      <c r="B51" s="114">
        <v>13</v>
      </c>
      <c r="C51" s="96">
        <v>10081049544</v>
      </c>
      <c r="D51" s="115" t="s">
        <v>113</v>
      </c>
      <c r="E51" s="101">
        <v>38397</v>
      </c>
      <c r="F51" s="111" t="s">
        <v>29</v>
      </c>
      <c r="G51" s="114" t="s">
        <v>148</v>
      </c>
      <c r="H51" s="108">
        <v>1.3066782407407407E-2</v>
      </c>
      <c r="I51" s="108">
        <f t="shared" si="1"/>
        <v>1.5256944444444441E-3</v>
      </c>
      <c r="J51" s="99">
        <v>38.94</v>
      </c>
      <c r="K51" s="132"/>
      <c r="L51" s="100"/>
      <c r="N51" s="109"/>
      <c r="O51" s="113"/>
    </row>
    <row r="52" spans="1:15" ht="21.75" customHeight="1" x14ac:dyDescent="0.2">
      <c r="A52" s="102">
        <v>30</v>
      </c>
      <c r="B52" s="97">
        <v>40</v>
      </c>
      <c r="C52" s="96">
        <v>10094805659</v>
      </c>
      <c r="D52" s="110" t="s">
        <v>132</v>
      </c>
      <c r="E52" s="98">
        <v>38198</v>
      </c>
      <c r="F52" s="111" t="s">
        <v>29</v>
      </c>
      <c r="G52" s="112" t="s">
        <v>71</v>
      </c>
      <c r="H52" s="108">
        <v>1.3155439814814816E-2</v>
      </c>
      <c r="I52" s="108">
        <f t="shared" si="1"/>
        <v>1.6143518518518529E-3</v>
      </c>
      <c r="J52" s="99">
        <v>38.792999999999999</v>
      </c>
      <c r="K52" s="132"/>
      <c r="L52" s="100"/>
      <c r="N52" s="109"/>
      <c r="O52" s="113"/>
    </row>
    <row r="53" spans="1:15" ht="21.75" customHeight="1" x14ac:dyDescent="0.2">
      <c r="A53" s="102">
        <v>31</v>
      </c>
      <c r="B53" s="96">
        <v>55</v>
      </c>
      <c r="C53" s="96">
        <v>10091409447</v>
      </c>
      <c r="D53" s="110" t="s">
        <v>99</v>
      </c>
      <c r="E53" s="98">
        <v>38466</v>
      </c>
      <c r="F53" s="111" t="s">
        <v>32</v>
      </c>
      <c r="G53" s="112" t="s">
        <v>51</v>
      </c>
      <c r="H53" s="108">
        <v>1.3192013888888889E-2</v>
      </c>
      <c r="I53" s="108">
        <f t="shared" si="1"/>
        <v>1.6509259259259255E-3</v>
      </c>
      <c r="J53" s="99">
        <v>38.731000000000002</v>
      </c>
      <c r="K53" s="132"/>
      <c r="L53" s="100"/>
      <c r="N53" s="109"/>
      <c r="O53" s="113"/>
    </row>
    <row r="54" spans="1:15" ht="21.75" customHeight="1" x14ac:dyDescent="0.2">
      <c r="A54" s="102">
        <v>32</v>
      </c>
      <c r="B54" s="114">
        <v>14</v>
      </c>
      <c r="C54" s="96">
        <v>10036090347</v>
      </c>
      <c r="D54" s="110" t="s">
        <v>135</v>
      </c>
      <c r="E54" s="101">
        <v>37666</v>
      </c>
      <c r="F54" s="111" t="s">
        <v>29</v>
      </c>
      <c r="G54" s="114" t="s">
        <v>77</v>
      </c>
      <c r="H54" s="108">
        <v>1.3211574074074075E-2</v>
      </c>
      <c r="I54" s="108">
        <f t="shared" si="1"/>
        <v>1.6704861111111122E-3</v>
      </c>
      <c r="J54" s="99">
        <v>38.875</v>
      </c>
      <c r="K54" s="132"/>
      <c r="L54" s="100"/>
      <c r="N54" s="109"/>
      <c r="O54" s="113"/>
    </row>
    <row r="55" spans="1:15" ht="21.75" customHeight="1" x14ac:dyDescent="0.2">
      <c r="A55" s="102">
        <v>33</v>
      </c>
      <c r="B55" s="96">
        <v>23</v>
      </c>
      <c r="C55" s="96">
        <v>10091971744</v>
      </c>
      <c r="D55" s="110" t="s">
        <v>105</v>
      </c>
      <c r="E55" s="98">
        <v>38145</v>
      </c>
      <c r="F55" s="111" t="s">
        <v>29</v>
      </c>
      <c r="G55" s="112" t="s">
        <v>38</v>
      </c>
      <c r="H55" s="108">
        <v>1.3227546296296298E-2</v>
      </c>
      <c r="I55" s="108">
        <f t="shared" si="1"/>
        <v>1.6864583333333349E-3</v>
      </c>
      <c r="J55" s="99">
        <v>37.854999999999997</v>
      </c>
      <c r="K55" s="132"/>
      <c r="L55" s="100"/>
      <c r="N55" s="109"/>
      <c r="O55" s="113"/>
    </row>
    <row r="56" spans="1:15" ht="21.75" customHeight="1" x14ac:dyDescent="0.2">
      <c r="A56" s="102">
        <v>34</v>
      </c>
      <c r="B56" s="96">
        <v>59</v>
      </c>
      <c r="C56" s="96">
        <v>10065491047</v>
      </c>
      <c r="D56" s="110" t="s">
        <v>123</v>
      </c>
      <c r="E56" s="98">
        <v>37837</v>
      </c>
      <c r="F56" s="111" t="s">
        <v>29</v>
      </c>
      <c r="G56" s="112" t="s">
        <v>37</v>
      </c>
      <c r="H56" s="108">
        <v>1.3289814814814815E-2</v>
      </c>
      <c r="I56" s="108">
        <f t="shared" si="1"/>
        <v>1.748726851851852E-3</v>
      </c>
      <c r="J56" s="99">
        <v>37.735999999999997</v>
      </c>
      <c r="K56" s="132"/>
      <c r="L56" s="100"/>
      <c r="N56" s="109"/>
      <c r="O56" s="113"/>
    </row>
    <row r="57" spans="1:15" ht="21.75" customHeight="1" x14ac:dyDescent="0.2">
      <c r="A57" s="102">
        <v>35</v>
      </c>
      <c r="B57" s="114">
        <v>6</v>
      </c>
      <c r="C57" s="96">
        <v>10058436622</v>
      </c>
      <c r="D57" s="115" t="s">
        <v>101</v>
      </c>
      <c r="E57" s="101">
        <v>37825</v>
      </c>
      <c r="F57" s="111" t="s">
        <v>29</v>
      </c>
      <c r="G57" s="114" t="s">
        <v>148</v>
      </c>
      <c r="H57" s="108">
        <v>1.3304398148148149E-2</v>
      </c>
      <c r="I57" s="108">
        <f t="shared" si="1"/>
        <v>1.7633101851851855E-3</v>
      </c>
      <c r="J57" s="99">
        <v>37.716000000000001</v>
      </c>
      <c r="K57" s="132"/>
      <c r="L57" s="100"/>
      <c r="N57" s="109"/>
      <c r="O57" s="113"/>
    </row>
    <row r="58" spans="1:15" ht="21.75" customHeight="1" x14ac:dyDescent="0.2">
      <c r="A58" s="102">
        <v>36</v>
      </c>
      <c r="B58" s="97">
        <v>27</v>
      </c>
      <c r="C58" s="96">
        <v>10036060944</v>
      </c>
      <c r="D58" s="110" t="s">
        <v>126</v>
      </c>
      <c r="E58" s="98">
        <v>37828</v>
      </c>
      <c r="F58" s="111" t="s">
        <v>29</v>
      </c>
      <c r="G58" s="112" t="s">
        <v>70</v>
      </c>
      <c r="H58" s="108">
        <v>1.3352662037037036E-2</v>
      </c>
      <c r="I58" s="108">
        <f t="shared" si="1"/>
        <v>1.8115740740740731E-3</v>
      </c>
      <c r="J58" s="99">
        <v>37.618000000000002</v>
      </c>
      <c r="K58" s="132"/>
      <c r="L58" s="100"/>
      <c r="N58" s="109"/>
      <c r="O58" s="113"/>
    </row>
    <row r="59" spans="1:15" ht="21.75" customHeight="1" x14ac:dyDescent="0.2">
      <c r="A59" s="102">
        <v>37</v>
      </c>
      <c r="B59" s="96">
        <v>49</v>
      </c>
      <c r="C59" s="96">
        <v>10054015947</v>
      </c>
      <c r="D59" s="110" t="s">
        <v>119</v>
      </c>
      <c r="E59" s="98">
        <v>37729</v>
      </c>
      <c r="F59" s="111" t="s">
        <v>29</v>
      </c>
      <c r="G59" s="112" t="s">
        <v>51</v>
      </c>
      <c r="H59" s="108">
        <v>1.3383564814814813E-2</v>
      </c>
      <c r="I59" s="108">
        <f t="shared" si="1"/>
        <v>1.8424768518518504E-3</v>
      </c>
      <c r="J59" s="99">
        <v>37.578000000000003</v>
      </c>
      <c r="K59" s="132"/>
      <c r="L59" s="100"/>
      <c r="N59" s="109"/>
      <c r="O59" s="113"/>
    </row>
    <row r="60" spans="1:15" ht="21.75" customHeight="1" x14ac:dyDescent="0.2">
      <c r="A60" s="102">
        <v>38</v>
      </c>
      <c r="B60" s="96">
        <v>53</v>
      </c>
      <c r="C60" s="116" t="s">
        <v>79</v>
      </c>
      <c r="D60" s="110" t="s">
        <v>136</v>
      </c>
      <c r="E60" s="98">
        <v>38079</v>
      </c>
      <c r="F60" s="111" t="s">
        <v>32</v>
      </c>
      <c r="G60" s="112" t="s">
        <v>51</v>
      </c>
      <c r="H60" s="108">
        <v>1.3437037037037037E-2</v>
      </c>
      <c r="I60" s="108">
        <f t="shared" si="1"/>
        <v>1.8959490740740742E-3</v>
      </c>
      <c r="J60" s="99">
        <v>37.479999999999997</v>
      </c>
      <c r="K60" s="132"/>
      <c r="L60" s="100"/>
      <c r="N60" s="109"/>
      <c r="O60" s="113"/>
    </row>
    <row r="61" spans="1:15" ht="21.75" customHeight="1" x14ac:dyDescent="0.2">
      <c r="A61" s="102">
        <v>39</v>
      </c>
      <c r="B61" s="96">
        <v>36</v>
      </c>
      <c r="C61" s="96">
        <v>10036069028</v>
      </c>
      <c r="D61" s="110" t="s">
        <v>122</v>
      </c>
      <c r="E61" s="98">
        <v>37904</v>
      </c>
      <c r="F61" s="111" t="s">
        <v>29</v>
      </c>
      <c r="G61" s="112" t="s">
        <v>36</v>
      </c>
      <c r="H61" s="108">
        <v>1.344826388888889E-2</v>
      </c>
      <c r="I61" s="108">
        <f t="shared" si="1"/>
        <v>1.9071759259259267E-3</v>
      </c>
      <c r="J61" s="99">
        <v>37.460999999999999</v>
      </c>
      <c r="K61" s="132"/>
      <c r="L61" s="100"/>
      <c r="N61" s="109"/>
      <c r="O61" s="113"/>
    </row>
    <row r="62" spans="1:15" ht="21.75" customHeight="1" x14ac:dyDescent="0.2">
      <c r="A62" s="102">
        <v>40</v>
      </c>
      <c r="B62" s="114">
        <v>21</v>
      </c>
      <c r="C62" s="96">
        <v>10083877904</v>
      </c>
      <c r="D62" s="115" t="s">
        <v>114</v>
      </c>
      <c r="E62" s="98">
        <v>37673</v>
      </c>
      <c r="F62" s="111" t="s">
        <v>29</v>
      </c>
      <c r="G62" s="112" t="s">
        <v>74</v>
      </c>
      <c r="H62" s="108">
        <v>1.3467824074074075E-2</v>
      </c>
      <c r="I62" s="108">
        <f t="shared" si="1"/>
        <v>1.9267361111111117E-3</v>
      </c>
      <c r="J62" s="99">
        <v>37.441000000000003</v>
      </c>
      <c r="K62" s="132"/>
      <c r="L62" s="100"/>
      <c r="N62" s="109"/>
      <c r="O62" s="113"/>
    </row>
    <row r="63" spans="1:15" ht="21.75" customHeight="1" x14ac:dyDescent="0.2">
      <c r="A63" s="102">
        <v>41</v>
      </c>
      <c r="B63" s="114">
        <v>16</v>
      </c>
      <c r="C63" s="96">
        <v>10082533341</v>
      </c>
      <c r="D63" s="110" t="s">
        <v>130</v>
      </c>
      <c r="E63" s="101">
        <v>38130</v>
      </c>
      <c r="F63" s="111" t="s">
        <v>29</v>
      </c>
      <c r="G63" s="114" t="s">
        <v>77</v>
      </c>
      <c r="H63" s="108">
        <v>1.3495717592592592E-2</v>
      </c>
      <c r="I63" s="108">
        <f t="shared" si="1"/>
        <v>1.9546296296296291E-3</v>
      </c>
      <c r="J63" s="99">
        <v>37.383000000000003</v>
      </c>
      <c r="K63" s="132"/>
      <c r="L63" s="100"/>
      <c r="N63" s="109"/>
      <c r="O63" s="113"/>
    </row>
    <row r="64" spans="1:15" ht="21.75" customHeight="1" x14ac:dyDescent="0.2">
      <c r="A64" s="102">
        <v>42</v>
      </c>
      <c r="B64" s="96">
        <v>57</v>
      </c>
      <c r="C64" s="96">
        <v>10056231183</v>
      </c>
      <c r="D64" s="110" t="s">
        <v>118</v>
      </c>
      <c r="E64" s="98">
        <v>37753</v>
      </c>
      <c r="F64" s="111" t="s">
        <v>29</v>
      </c>
      <c r="G64" s="112" t="s">
        <v>37</v>
      </c>
      <c r="H64" s="108">
        <v>1.3504050925925925E-2</v>
      </c>
      <c r="I64" s="108">
        <f t="shared" si="1"/>
        <v>1.9629629629629615E-3</v>
      </c>
      <c r="J64" s="99">
        <v>37.380000000000003</v>
      </c>
      <c r="K64" s="132"/>
      <c r="L64" s="100"/>
      <c r="N64" s="109"/>
      <c r="O64" s="113"/>
    </row>
    <row r="65" spans="1:15" ht="21.75" customHeight="1" x14ac:dyDescent="0.2">
      <c r="A65" s="102">
        <v>43</v>
      </c>
      <c r="B65" s="96">
        <v>62</v>
      </c>
      <c r="C65" s="96">
        <v>10078944947</v>
      </c>
      <c r="D65" s="110" t="s">
        <v>131</v>
      </c>
      <c r="E65" s="98">
        <v>38180</v>
      </c>
      <c r="F65" s="111" t="s">
        <v>32</v>
      </c>
      <c r="G65" s="112" t="s">
        <v>78</v>
      </c>
      <c r="H65" s="108">
        <v>1.3508449074074074E-2</v>
      </c>
      <c r="I65" s="108">
        <f t="shared" si="1"/>
        <v>1.9673611111111107E-3</v>
      </c>
      <c r="J65" s="99">
        <v>37.363999999999997</v>
      </c>
      <c r="K65" s="132"/>
      <c r="L65" s="100"/>
      <c r="N65" s="109"/>
      <c r="O65" s="113"/>
    </row>
    <row r="66" spans="1:15" ht="21.75" customHeight="1" x14ac:dyDescent="0.2">
      <c r="A66" s="102">
        <v>44</v>
      </c>
      <c r="B66" s="114">
        <v>20</v>
      </c>
      <c r="C66" s="96">
        <v>10062636217</v>
      </c>
      <c r="D66" s="115" t="s">
        <v>127</v>
      </c>
      <c r="E66" s="101">
        <v>38114</v>
      </c>
      <c r="F66" s="111" t="s">
        <v>29</v>
      </c>
      <c r="G66" s="114" t="s">
        <v>52</v>
      </c>
      <c r="H66" s="108">
        <v>1.3567592592592591E-2</v>
      </c>
      <c r="I66" s="108">
        <f t="shared" si="1"/>
        <v>2.0265046296296281E-3</v>
      </c>
      <c r="J66" s="99">
        <v>37.267000000000003</v>
      </c>
      <c r="K66" s="132"/>
      <c r="L66" s="100"/>
      <c r="N66" s="109"/>
      <c r="O66" s="113"/>
    </row>
    <row r="67" spans="1:15" ht="21.75" customHeight="1" x14ac:dyDescent="0.2">
      <c r="A67" s="102">
        <v>45</v>
      </c>
      <c r="B67" s="114">
        <v>18</v>
      </c>
      <c r="C67" s="96">
        <v>10078168644</v>
      </c>
      <c r="D67" s="110" t="s">
        <v>129</v>
      </c>
      <c r="E67" s="101">
        <v>37863</v>
      </c>
      <c r="F67" s="111" t="s">
        <v>29</v>
      </c>
      <c r="G67" s="114" t="s">
        <v>77</v>
      </c>
      <c r="H67" s="108">
        <v>1.3617708333333334E-2</v>
      </c>
      <c r="I67" s="108">
        <f t="shared" si="1"/>
        <v>2.076620370370371E-3</v>
      </c>
      <c r="J67" s="99">
        <v>37.19</v>
      </c>
      <c r="K67" s="132"/>
      <c r="L67" s="100"/>
      <c r="N67" s="109"/>
      <c r="O67" s="113"/>
    </row>
    <row r="68" spans="1:15" ht="21.75" customHeight="1" x14ac:dyDescent="0.2">
      <c r="A68" s="102">
        <v>46</v>
      </c>
      <c r="B68" s="96">
        <v>63</v>
      </c>
      <c r="C68" s="96">
        <v>10036084586</v>
      </c>
      <c r="D68" s="110" t="s">
        <v>124</v>
      </c>
      <c r="E68" s="98">
        <v>37678</v>
      </c>
      <c r="F68" s="111" t="s">
        <v>29</v>
      </c>
      <c r="G68" s="114" t="s">
        <v>77</v>
      </c>
      <c r="H68" s="108">
        <v>1.3804282407407407E-2</v>
      </c>
      <c r="I68" s="108">
        <f t="shared" si="1"/>
        <v>2.2631944444444444E-3</v>
      </c>
      <c r="J68" s="99">
        <v>36.884999999999998</v>
      </c>
      <c r="K68" s="132"/>
      <c r="L68" s="100"/>
      <c r="N68" s="109"/>
      <c r="O68" s="113"/>
    </row>
    <row r="69" spans="1:15" ht="21.75" customHeight="1" x14ac:dyDescent="0.2">
      <c r="A69" s="102">
        <v>47</v>
      </c>
      <c r="B69" s="114">
        <v>22</v>
      </c>
      <c r="C69" s="96">
        <v>10091618504</v>
      </c>
      <c r="D69" s="115" t="s">
        <v>134</v>
      </c>
      <c r="E69" s="98">
        <v>37992</v>
      </c>
      <c r="F69" s="111" t="s">
        <v>32</v>
      </c>
      <c r="G69" s="112" t="s">
        <v>74</v>
      </c>
      <c r="H69" s="108">
        <v>1.3917592592592593E-2</v>
      </c>
      <c r="I69" s="108">
        <f t="shared" si="1"/>
        <v>2.3765046296296295E-3</v>
      </c>
      <c r="J69" s="99">
        <v>35.963999999999999</v>
      </c>
      <c r="K69" s="132"/>
      <c r="L69" s="100"/>
      <c r="N69" s="109"/>
      <c r="O69" s="113"/>
    </row>
    <row r="70" spans="1:15" ht="21.75" customHeight="1" x14ac:dyDescent="0.2">
      <c r="A70" s="102">
        <v>48</v>
      </c>
      <c r="B70" s="96">
        <v>61</v>
      </c>
      <c r="C70" s="96">
        <v>10055496209</v>
      </c>
      <c r="D70" s="110" t="s">
        <v>120</v>
      </c>
      <c r="E70" s="98">
        <v>38307</v>
      </c>
      <c r="F70" s="111" t="s">
        <v>29</v>
      </c>
      <c r="G70" s="112" t="s">
        <v>78</v>
      </c>
      <c r="H70" s="108">
        <v>1.3998726851851851E-2</v>
      </c>
      <c r="I70" s="108">
        <f t="shared" si="1"/>
        <v>2.4576388888888877E-3</v>
      </c>
      <c r="J70" s="99">
        <v>35.838999999999999</v>
      </c>
      <c r="K70" s="132"/>
      <c r="L70" s="100"/>
      <c r="N70" s="109"/>
      <c r="O70" s="113"/>
    </row>
    <row r="71" spans="1:15" ht="21.75" customHeight="1" x14ac:dyDescent="0.2">
      <c r="A71" s="102">
        <v>49</v>
      </c>
      <c r="B71" s="96">
        <v>64</v>
      </c>
      <c r="C71" s="96">
        <v>10036083475</v>
      </c>
      <c r="D71" s="110" t="s">
        <v>128</v>
      </c>
      <c r="E71" s="98">
        <v>37820</v>
      </c>
      <c r="F71" s="111" t="s">
        <v>29</v>
      </c>
      <c r="G71" s="114" t="s">
        <v>77</v>
      </c>
      <c r="H71" s="108">
        <v>1.4406597222222222E-2</v>
      </c>
      <c r="I71" s="108">
        <f t="shared" si="1"/>
        <v>2.8655092592592586E-3</v>
      </c>
      <c r="J71" s="99">
        <v>35.225000000000001</v>
      </c>
      <c r="K71" s="132"/>
      <c r="L71" s="100"/>
      <c r="N71" s="109"/>
      <c r="O71" s="113"/>
    </row>
    <row r="72" spans="1:15" ht="21.75" customHeight="1" x14ac:dyDescent="0.2">
      <c r="A72" s="102">
        <v>50</v>
      </c>
      <c r="B72" s="96">
        <v>65</v>
      </c>
      <c r="C72" s="96">
        <v>10083023290</v>
      </c>
      <c r="D72" s="110" t="s">
        <v>133</v>
      </c>
      <c r="E72" s="98">
        <v>37819</v>
      </c>
      <c r="F72" s="111" t="s">
        <v>29</v>
      </c>
      <c r="G72" s="114" t="s">
        <v>77</v>
      </c>
      <c r="H72" s="108">
        <v>1.4748958333333333E-2</v>
      </c>
      <c r="I72" s="108">
        <f t="shared" si="1"/>
        <v>3.2078703703703696E-3</v>
      </c>
      <c r="J72" s="99">
        <v>34.058999999999997</v>
      </c>
      <c r="K72" s="132"/>
      <c r="L72" s="100"/>
      <c r="N72" s="109"/>
      <c r="O72" s="113"/>
    </row>
    <row r="73" spans="1:15" ht="21.75" customHeight="1" thickBot="1" x14ac:dyDescent="0.25">
      <c r="A73" s="103" t="s">
        <v>87</v>
      </c>
      <c r="B73" s="104">
        <v>38</v>
      </c>
      <c r="C73" s="125">
        <v>10088947263</v>
      </c>
      <c r="D73" s="126" t="s">
        <v>89</v>
      </c>
      <c r="E73" s="127">
        <v>38192</v>
      </c>
      <c r="F73" s="128" t="s">
        <v>29</v>
      </c>
      <c r="G73" s="129" t="s">
        <v>71</v>
      </c>
      <c r="H73" s="104"/>
      <c r="I73" s="104"/>
      <c r="J73" s="105"/>
      <c r="K73" s="133"/>
      <c r="L73" s="106"/>
      <c r="N73" s="113"/>
      <c r="O73" s="113"/>
    </row>
    <row r="74" spans="1:15" ht="7.5" customHeight="1" thickTop="1" thickBot="1" x14ac:dyDescent="0.25">
      <c r="A74" s="117"/>
      <c r="B74" s="118"/>
      <c r="C74" s="117"/>
      <c r="D74" s="119"/>
      <c r="E74" s="120"/>
      <c r="F74" s="121"/>
      <c r="G74" s="122"/>
      <c r="H74" s="118"/>
      <c r="I74" s="118"/>
      <c r="J74" s="123"/>
      <c r="K74" s="123"/>
      <c r="L74" s="124"/>
      <c r="N74" s="113"/>
      <c r="O74" s="113"/>
    </row>
    <row r="75" spans="1:15" ht="15.75" thickTop="1" x14ac:dyDescent="0.2">
      <c r="A75" s="153" t="s">
        <v>4</v>
      </c>
      <c r="B75" s="154"/>
      <c r="C75" s="154"/>
      <c r="D75" s="154"/>
      <c r="E75" s="77"/>
      <c r="F75" s="77"/>
      <c r="G75" s="154" t="s">
        <v>5</v>
      </c>
      <c r="H75" s="154"/>
      <c r="I75" s="154"/>
      <c r="J75" s="154"/>
      <c r="K75" s="154"/>
      <c r="L75" s="155"/>
    </row>
    <row r="76" spans="1:15" ht="15" x14ac:dyDescent="0.2">
      <c r="A76" s="148" t="s">
        <v>143</v>
      </c>
      <c r="B76" s="149"/>
      <c r="C76" s="149"/>
      <c r="D76" s="149"/>
      <c r="E76" s="149"/>
      <c r="F76" s="150"/>
      <c r="G76" s="32" t="s">
        <v>30</v>
      </c>
      <c r="H76" s="33">
        <v>13</v>
      </c>
      <c r="I76" s="1"/>
      <c r="K76" s="32" t="s">
        <v>28</v>
      </c>
      <c r="L76" s="107"/>
      <c r="M76" s="11"/>
      <c r="N76" s="11"/>
      <c r="O76" s="11"/>
    </row>
    <row r="77" spans="1:15" ht="15" x14ac:dyDescent="0.2">
      <c r="A77" s="28" t="s">
        <v>144</v>
      </c>
      <c r="B77" s="6"/>
      <c r="C77" s="29"/>
      <c r="D77" s="18"/>
      <c r="E77" s="44"/>
      <c r="F77" s="81"/>
      <c r="G77" s="32" t="s">
        <v>23</v>
      </c>
      <c r="H77" s="33">
        <v>51</v>
      </c>
      <c r="I77" s="1"/>
      <c r="K77" s="32" t="s">
        <v>18</v>
      </c>
      <c r="L77" s="107"/>
      <c r="M77" s="11"/>
      <c r="N77" s="11"/>
      <c r="O77" s="11"/>
    </row>
    <row r="78" spans="1:15" ht="15" x14ac:dyDescent="0.2">
      <c r="A78" s="28" t="s">
        <v>145</v>
      </c>
      <c r="B78" s="6"/>
      <c r="C78" s="93"/>
      <c r="D78" s="18"/>
      <c r="E78" s="44"/>
      <c r="F78" s="81"/>
      <c r="G78" s="32" t="s">
        <v>24</v>
      </c>
      <c r="H78" s="33">
        <v>51</v>
      </c>
      <c r="I78" s="1"/>
      <c r="K78" s="32" t="s">
        <v>21</v>
      </c>
      <c r="L78" s="107"/>
      <c r="M78" s="11"/>
      <c r="N78" s="11"/>
      <c r="O78" s="11"/>
    </row>
    <row r="79" spans="1:15" ht="15" x14ac:dyDescent="0.2">
      <c r="A79" s="28" t="s">
        <v>146</v>
      </c>
      <c r="B79" s="6"/>
      <c r="C79" s="93"/>
      <c r="D79" s="18"/>
      <c r="E79" s="44"/>
      <c r="F79" s="81"/>
      <c r="G79" s="32" t="s">
        <v>25</v>
      </c>
      <c r="H79" s="33">
        <v>50</v>
      </c>
      <c r="I79" s="1"/>
      <c r="K79" s="32" t="s">
        <v>29</v>
      </c>
      <c r="L79" s="107">
        <v>44</v>
      </c>
      <c r="M79" s="11"/>
      <c r="N79" s="11"/>
      <c r="O79" s="11"/>
    </row>
    <row r="80" spans="1:15" ht="15" x14ac:dyDescent="0.2">
      <c r="A80" s="28"/>
      <c r="B80" s="6"/>
      <c r="C80" s="93"/>
      <c r="D80" s="18"/>
      <c r="E80" s="44"/>
      <c r="F80" s="81"/>
      <c r="G80" s="32" t="s">
        <v>47</v>
      </c>
      <c r="H80" s="33">
        <f>COUNTIF(A23:A216,"ЛИМ")</f>
        <v>0</v>
      </c>
      <c r="I80" s="1"/>
      <c r="K80" s="32" t="s">
        <v>32</v>
      </c>
      <c r="L80" s="107">
        <v>7</v>
      </c>
      <c r="M80" s="11"/>
      <c r="N80" s="11"/>
      <c r="O80" s="11"/>
    </row>
    <row r="81" spans="1:18" ht="15" x14ac:dyDescent="0.2">
      <c r="A81" s="28"/>
      <c r="B81" s="6"/>
      <c r="C81" s="6"/>
      <c r="D81" s="18"/>
      <c r="E81" s="44"/>
      <c r="F81" s="81"/>
      <c r="G81" s="32" t="s">
        <v>26</v>
      </c>
      <c r="H81" s="33">
        <v>1</v>
      </c>
      <c r="I81" s="1"/>
      <c r="K81" s="32"/>
      <c r="L81" s="107"/>
      <c r="M81" s="11"/>
      <c r="N81" s="11"/>
      <c r="O81" s="11"/>
    </row>
    <row r="82" spans="1:18" ht="15" x14ac:dyDescent="0.2">
      <c r="A82" s="21"/>
      <c r="B82" s="18"/>
      <c r="C82" s="18"/>
      <c r="D82" s="18"/>
      <c r="E82" s="44"/>
      <c r="F82" s="81"/>
      <c r="G82" s="32" t="s">
        <v>34</v>
      </c>
      <c r="H82" s="34">
        <f>COUNTIF(A23:A216,"ДСКВ")</f>
        <v>0</v>
      </c>
      <c r="I82" s="1"/>
      <c r="K82" s="32"/>
      <c r="L82" s="107"/>
      <c r="M82" s="11"/>
      <c r="N82" s="11"/>
      <c r="O82" s="11"/>
    </row>
    <row r="83" spans="1:18" ht="15" x14ac:dyDescent="0.2">
      <c r="A83" s="21"/>
      <c r="B83" s="18"/>
      <c r="C83" s="18"/>
      <c r="D83" s="18"/>
      <c r="E83" s="44"/>
      <c r="F83" s="81"/>
      <c r="G83" s="32" t="s">
        <v>27</v>
      </c>
      <c r="H83" s="33">
        <f>COUNTIF(A23:A216,"НС")</f>
        <v>0</v>
      </c>
      <c r="I83" s="1"/>
      <c r="K83" s="32"/>
      <c r="L83" s="130"/>
      <c r="M83" s="78"/>
      <c r="N83" s="11"/>
      <c r="O83" s="11"/>
    </row>
    <row r="84" spans="1:18" ht="5.25" customHeight="1" x14ac:dyDescent="0.2">
      <c r="A84" s="21"/>
      <c r="B84" s="18"/>
      <c r="C84" s="18"/>
      <c r="D84" s="18"/>
      <c r="E84" s="45"/>
      <c r="F84" s="18"/>
      <c r="G84" s="6"/>
      <c r="H84" s="24"/>
      <c r="I84" s="31"/>
      <c r="J84" s="19"/>
      <c r="K84" s="19"/>
      <c r="L84" s="20"/>
      <c r="M84" s="78"/>
      <c r="N84" s="11"/>
      <c r="O84" s="11"/>
      <c r="P84" s="11"/>
      <c r="Q84" s="11"/>
      <c r="R84" s="11"/>
    </row>
    <row r="85" spans="1:18" ht="15.75" x14ac:dyDescent="0.2">
      <c r="A85" s="156" t="s">
        <v>2</v>
      </c>
      <c r="B85" s="157"/>
      <c r="C85" s="157"/>
      <c r="D85" s="157"/>
      <c r="E85" s="157" t="s">
        <v>10</v>
      </c>
      <c r="F85" s="157"/>
      <c r="G85" s="157"/>
      <c r="H85" s="157" t="s">
        <v>3</v>
      </c>
      <c r="I85" s="157"/>
      <c r="J85" s="157"/>
      <c r="K85" s="157"/>
      <c r="L85" s="158"/>
      <c r="M85" s="79"/>
    </row>
    <row r="86" spans="1:18" x14ac:dyDescent="0.2">
      <c r="A86" s="55"/>
      <c r="B86" s="56"/>
      <c r="C86" s="56"/>
      <c r="D86" s="56"/>
      <c r="E86" s="56"/>
      <c r="F86" s="56"/>
      <c r="G86" s="56"/>
      <c r="H86" s="56"/>
      <c r="I86" s="64"/>
      <c r="J86" s="73"/>
      <c r="K86" s="73"/>
      <c r="L86" s="57"/>
      <c r="M86" s="80"/>
    </row>
    <row r="87" spans="1:18" x14ac:dyDescent="0.2">
      <c r="A87" s="48"/>
      <c r="B87" s="49"/>
      <c r="C87" s="49"/>
      <c r="D87" s="49"/>
      <c r="E87" s="46"/>
      <c r="F87" s="49"/>
      <c r="G87" s="49"/>
      <c r="H87" s="49"/>
      <c r="I87" s="65"/>
      <c r="J87" s="74"/>
      <c r="K87" s="74"/>
      <c r="L87" s="50"/>
      <c r="M87" s="80"/>
    </row>
    <row r="88" spans="1:18" x14ac:dyDescent="0.2">
      <c r="A88" s="48"/>
      <c r="B88" s="49"/>
      <c r="C88" s="49"/>
      <c r="D88" s="49"/>
      <c r="E88" s="46"/>
      <c r="F88" s="49"/>
      <c r="G88" s="49"/>
      <c r="H88" s="49"/>
      <c r="I88" s="65"/>
      <c r="J88" s="74"/>
      <c r="K88" s="74"/>
      <c r="L88" s="50"/>
    </row>
    <row r="89" spans="1:18" x14ac:dyDescent="0.2">
      <c r="A89" s="48"/>
      <c r="B89" s="49"/>
      <c r="C89" s="49"/>
      <c r="D89" s="49"/>
      <c r="E89" s="46"/>
      <c r="F89" s="49"/>
      <c r="G89" s="49"/>
      <c r="H89" s="49"/>
      <c r="I89" s="65"/>
      <c r="J89" s="74"/>
      <c r="K89" s="74"/>
      <c r="L89" s="50"/>
    </row>
    <row r="90" spans="1:18" x14ac:dyDescent="0.2">
      <c r="A90" s="48"/>
      <c r="B90" s="49"/>
      <c r="C90" s="49"/>
      <c r="D90" s="49"/>
      <c r="E90" s="46"/>
      <c r="F90" s="49"/>
      <c r="G90" s="49"/>
      <c r="H90" s="49"/>
      <c r="I90" s="65"/>
      <c r="J90" s="74"/>
      <c r="K90" s="74"/>
      <c r="L90" s="50"/>
    </row>
    <row r="91" spans="1:18" x14ac:dyDescent="0.2">
      <c r="A91" s="55"/>
      <c r="B91" s="56"/>
      <c r="C91" s="56"/>
      <c r="D91" s="56"/>
      <c r="E91" s="56"/>
      <c r="F91" s="56"/>
      <c r="G91" s="56"/>
      <c r="H91" s="56"/>
      <c r="I91" s="66"/>
      <c r="J91" s="75"/>
      <c r="K91" s="75"/>
      <c r="L91" s="58"/>
    </row>
    <row r="92" spans="1:18" x14ac:dyDescent="0.2">
      <c r="A92" s="55"/>
      <c r="B92" s="56"/>
      <c r="C92" s="56"/>
      <c r="D92" s="56"/>
      <c r="E92" s="56"/>
      <c r="F92" s="56"/>
      <c r="G92" s="56"/>
      <c r="H92" s="56"/>
      <c r="I92" s="66"/>
      <c r="J92" s="75"/>
      <c r="K92" s="75"/>
      <c r="L92" s="58"/>
    </row>
    <row r="93" spans="1:18" ht="16.5" thickBot="1" x14ac:dyDescent="0.25">
      <c r="A93" s="151"/>
      <c r="B93" s="152"/>
      <c r="C93" s="94"/>
      <c r="D93" s="95"/>
      <c r="E93" s="152" t="s">
        <v>81</v>
      </c>
      <c r="F93" s="152"/>
      <c r="G93" s="152"/>
      <c r="H93" s="152" t="s">
        <v>82</v>
      </c>
      <c r="I93" s="152"/>
      <c r="J93" s="152"/>
      <c r="K93" s="152"/>
      <c r="L93" s="159"/>
    </row>
    <row r="94" spans="1:18" ht="13.5" thickTop="1" x14ac:dyDescent="0.2">
      <c r="B94" s="91"/>
      <c r="C94" s="91"/>
    </row>
    <row r="95" spans="1:18" s="30" customFormat="1" x14ac:dyDescent="0.2">
      <c r="A95" s="30" t="s">
        <v>40</v>
      </c>
      <c r="B95" s="90"/>
      <c r="C95" s="90"/>
      <c r="E95" s="40"/>
      <c r="I95" s="68"/>
      <c r="J95" s="35"/>
      <c r="K95" s="35"/>
    </row>
    <row r="96" spans="1:18" s="30" customFormat="1" x14ac:dyDescent="0.2">
      <c r="A96" s="30" t="s">
        <v>59</v>
      </c>
      <c r="B96" s="90"/>
      <c r="C96" s="90"/>
      <c r="E96" s="40"/>
      <c r="I96" s="68"/>
      <c r="J96" s="35"/>
      <c r="K96" s="35"/>
    </row>
    <row r="97" spans="1:11" s="30" customFormat="1" x14ac:dyDescent="0.2">
      <c r="A97" s="30" t="s">
        <v>41</v>
      </c>
      <c r="B97" s="90"/>
      <c r="C97" s="90"/>
      <c r="E97" s="40"/>
      <c r="I97" s="68"/>
      <c r="J97" s="35"/>
      <c r="K97" s="35"/>
    </row>
    <row r="98" spans="1:11" s="30" customFormat="1" x14ac:dyDescent="0.2">
      <c r="A98" s="30" t="s">
        <v>42</v>
      </c>
      <c r="B98" s="90"/>
      <c r="C98" s="90"/>
      <c r="E98" s="40"/>
      <c r="I98" s="68"/>
      <c r="J98" s="35"/>
      <c r="K98" s="35"/>
    </row>
    <row r="99" spans="1:11" s="30" customFormat="1" x14ac:dyDescent="0.2">
      <c r="A99" s="30" t="s">
        <v>43</v>
      </c>
      <c r="B99" s="90"/>
      <c r="C99" s="90"/>
      <c r="E99" s="40"/>
      <c r="I99" s="68"/>
      <c r="J99" s="35"/>
      <c r="K99" s="35"/>
    </row>
    <row r="100" spans="1:11" s="30" customFormat="1" x14ac:dyDescent="0.2">
      <c r="A100" s="30" t="s">
        <v>44</v>
      </c>
      <c r="B100" s="90"/>
      <c r="C100" s="90"/>
      <c r="E100" s="40"/>
      <c r="I100" s="68"/>
      <c r="J100" s="35"/>
      <c r="K100" s="35"/>
    </row>
    <row r="101" spans="1:11" s="30" customFormat="1" x14ac:dyDescent="0.2">
      <c r="A101" s="30" t="s">
        <v>45</v>
      </c>
      <c r="B101" s="90"/>
      <c r="C101" s="90"/>
      <c r="E101" s="40"/>
      <c r="I101" s="68"/>
      <c r="J101" s="35"/>
      <c r="K101" s="35"/>
    </row>
    <row r="102" spans="1:11" s="30" customFormat="1" x14ac:dyDescent="0.2">
      <c r="A102" s="30" t="s">
        <v>46</v>
      </c>
      <c r="B102" s="90"/>
      <c r="C102" s="90"/>
      <c r="E102" s="40"/>
      <c r="I102" s="68"/>
      <c r="J102" s="35"/>
      <c r="K102" s="35"/>
    </row>
    <row r="103" spans="1:11" s="30" customFormat="1" x14ac:dyDescent="0.2">
      <c r="B103" s="90"/>
      <c r="C103" s="90"/>
      <c r="E103" s="40"/>
      <c r="I103" s="68"/>
      <c r="J103" s="35"/>
      <c r="K103" s="35"/>
    </row>
    <row r="104" spans="1:11" s="30" customFormat="1" x14ac:dyDescent="0.2">
      <c r="A104" s="36" t="s">
        <v>62</v>
      </c>
      <c r="B104" s="90"/>
      <c r="C104" s="90"/>
      <c r="E104" s="40"/>
      <c r="I104" s="68"/>
      <c r="J104" s="35"/>
      <c r="K104" s="35"/>
    </row>
    <row r="105" spans="1:11" s="30" customFormat="1" x14ac:dyDescent="0.2">
      <c r="A105" s="36" t="s">
        <v>31</v>
      </c>
      <c r="B105" s="90"/>
      <c r="C105" s="90"/>
      <c r="E105" s="40"/>
      <c r="I105" s="68"/>
      <c r="J105" s="35"/>
      <c r="K105" s="35"/>
    </row>
    <row r="106" spans="1:11" s="30" customFormat="1" x14ac:dyDescent="0.2">
      <c r="A106" s="36" t="s">
        <v>48</v>
      </c>
      <c r="B106" s="90"/>
      <c r="C106" s="90"/>
      <c r="E106" s="40"/>
      <c r="I106" s="68"/>
      <c r="J106" s="35"/>
      <c r="K106" s="35"/>
    </row>
    <row r="107" spans="1:11" s="30" customFormat="1" x14ac:dyDescent="0.2">
      <c r="A107" s="37" t="s">
        <v>63</v>
      </c>
      <c r="B107" s="90"/>
      <c r="C107" s="90"/>
      <c r="E107" s="40"/>
      <c r="I107" s="68"/>
      <c r="J107" s="35"/>
      <c r="K107" s="35"/>
    </row>
    <row r="108" spans="1:11" s="30" customFormat="1" x14ac:dyDescent="0.2">
      <c r="A108" s="37" t="s">
        <v>60</v>
      </c>
      <c r="B108" s="90"/>
      <c r="C108" s="90"/>
      <c r="E108" s="40"/>
      <c r="I108" s="68"/>
      <c r="J108" s="35"/>
      <c r="K108" s="35"/>
    </row>
    <row r="109" spans="1:11" s="30" customFormat="1" x14ac:dyDescent="0.2">
      <c r="A109" s="37" t="s">
        <v>54</v>
      </c>
      <c r="B109" s="90"/>
      <c r="C109" s="90"/>
      <c r="E109" s="40"/>
      <c r="I109" s="68"/>
      <c r="J109" s="35"/>
      <c r="K109" s="35"/>
    </row>
    <row r="110" spans="1:11" s="30" customFormat="1" x14ac:dyDescent="0.2">
      <c r="A110" s="54" t="s">
        <v>61</v>
      </c>
      <c r="B110" s="90"/>
      <c r="C110" s="90"/>
      <c r="E110" s="40"/>
      <c r="I110" s="68"/>
      <c r="J110" s="35"/>
      <c r="K110" s="35"/>
    </row>
    <row r="111" spans="1:11" s="30" customFormat="1" x14ac:dyDescent="0.2">
      <c r="A111" s="38" t="s">
        <v>49</v>
      </c>
      <c r="B111" s="90"/>
      <c r="C111" s="38"/>
      <c r="E111" s="40"/>
      <c r="I111" s="68"/>
      <c r="J111" s="35"/>
      <c r="K111" s="35"/>
    </row>
    <row r="112" spans="1:11" s="30" customFormat="1" x14ac:dyDescent="0.2">
      <c r="A112" s="39" t="s">
        <v>55</v>
      </c>
      <c r="B112" s="90"/>
      <c r="C112" s="38"/>
      <c r="E112" s="40"/>
      <c r="I112" s="68"/>
      <c r="J112" s="35"/>
      <c r="K112" s="35"/>
    </row>
    <row r="113" spans="1:11" s="30" customFormat="1" x14ac:dyDescent="0.2">
      <c r="A113" s="30" t="s">
        <v>50</v>
      </c>
      <c r="B113" s="90"/>
      <c r="C113" s="90"/>
      <c r="E113" s="40"/>
      <c r="I113" s="68"/>
      <c r="J113" s="35"/>
      <c r="K113" s="35"/>
    </row>
  </sheetData>
  <sortState ref="A23:I73">
    <sortCondition ref="A23:A73"/>
  </sortState>
  <mergeCells count="34">
    <mergeCell ref="D21:D22"/>
    <mergeCell ref="E21:E22"/>
    <mergeCell ref="L21:L22"/>
    <mergeCell ref="G21:G22"/>
    <mergeCell ref="I21:I22"/>
    <mergeCell ref="A12:L12"/>
    <mergeCell ref="A11:L11"/>
    <mergeCell ref="H15:L15"/>
    <mergeCell ref="A15:G15"/>
    <mergeCell ref="A7:L7"/>
    <mergeCell ref="A10:L10"/>
    <mergeCell ref="H21:H22"/>
    <mergeCell ref="F21:F22"/>
    <mergeCell ref="J21:J22"/>
    <mergeCell ref="A76:F76"/>
    <mergeCell ref="A93:B93"/>
    <mergeCell ref="A75:D75"/>
    <mergeCell ref="G75:L75"/>
    <mergeCell ref="A85:D85"/>
    <mergeCell ref="E85:G85"/>
    <mergeCell ref="H85:L85"/>
    <mergeCell ref="E93:G93"/>
    <mergeCell ref="H93:L93"/>
    <mergeCell ref="K21:K22"/>
    <mergeCell ref="A21:A22"/>
    <mergeCell ref="B21:B22"/>
    <mergeCell ref="C21:C22"/>
    <mergeCell ref="A1:L1"/>
    <mergeCell ref="A2:L2"/>
    <mergeCell ref="A3:L3"/>
    <mergeCell ref="A4:L4"/>
    <mergeCell ref="A9:L9"/>
    <mergeCell ref="A8:L8"/>
    <mergeCell ref="A6:L6"/>
  </mergeCells>
  <conditionalFormatting sqref="B95:B113">
    <cfRule type="duplicateValues" dxfId="0" priority="15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64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Индивидуальная гонка</vt:lpstr>
      <vt:lpstr>'Индивидуальная гонка'!Заголовки_для_печати</vt:lpstr>
      <vt:lpstr>'Индивидуальная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2021-06-27T10:58:54Z</cp:lastPrinted>
  <dcterms:created xsi:type="dcterms:W3CDTF">1996-10-08T23:32:33Z</dcterms:created>
  <dcterms:modified xsi:type="dcterms:W3CDTF">2021-06-30T12:57:28Z</dcterms:modified>
</cp:coreProperties>
</file>