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настасия\OneDrive\Рабочий стол\на платформу\"/>
    </mc:Choice>
  </mc:AlternateContent>
  <xr:revisionPtr revIDLastSave="0" documentId="13_ncr:1_{AE6F0F25-9AB0-4187-AEAA-DF688297F640}" xr6:coauthVersionLast="47" xr6:coauthVersionMax="47" xr10:uidLastSave="{00000000-0000-0000-0000-000000000000}"/>
  <bookViews>
    <workbookView xWindow="-108" yWindow="-108" windowWidth="23256" windowHeight="12456" tabRatio="789" xr2:uid="{00000000-000D-0000-FFFF-FFFF00000000}"/>
  </bookViews>
  <sheets>
    <sheet name="Мэдисон" sheetId="91" r:id="rId1"/>
  </sheets>
  <definedNames>
    <definedName name="_xlnm.Print_Titles" localSheetId="0">Мэдисон!$21:$21</definedName>
    <definedName name="_xlnm.Print_Area" localSheetId="0">Мэдисон!$A$1:$AV$59</definedName>
  </definedNames>
  <calcPr calcId="191029"/>
</workbook>
</file>

<file path=xl/calcChain.xml><?xml version="1.0" encoding="utf-8"?>
<calcChain xmlns="http://schemas.openxmlformats.org/spreadsheetml/2006/main">
  <c r="AS47" i="91" l="1"/>
  <c r="AS45" i="91"/>
  <c r="AS43" i="91"/>
  <c r="AS41" i="91"/>
  <c r="AS39" i="91"/>
  <c r="AS37" i="91"/>
  <c r="AS35" i="91"/>
  <c r="AS33" i="91"/>
  <c r="AS31" i="91"/>
  <c r="AS29" i="91"/>
  <c r="AS27" i="91"/>
  <c r="AS25" i="91"/>
  <c r="AS23" i="91"/>
  <c r="A34" i="91" l="1"/>
  <c r="A32" i="91"/>
  <c r="A30" i="91"/>
  <c r="A28" i="91"/>
  <c r="A26" i="91"/>
  <c r="A24" i="91"/>
  <c r="L59" i="91" l="1"/>
  <c r="E59" i="91"/>
  <c r="AR59" i="91" l="1"/>
</calcChain>
</file>

<file path=xl/sharedStrings.xml><?xml version="1.0" encoding="utf-8"?>
<sst xmlns="http://schemas.openxmlformats.org/spreadsheetml/2006/main" count="108" uniqueCount="87">
  <si>
    <t>ТЕХНИЧЕСКИЕ ДАННЫЕ ТРАССЫ:</t>
  </si>
  <si>
    <t>ФАМИЛИЯ ИМЯ</t>
  </si>
  <si>
    <t>ГЛАВНЫЙ СЕКРЕТАРЬ</t>
  </si>
  <si>
    <t>ПОГОДНЫЕ УСЛОВИЯ</t>
  </si>
  <si>
    <t>МЕСТО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</si>
  <si>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</si>
  <si>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</si>
  <si>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</si>
  <si>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</si>
  <si>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</si>
  <si>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</si>
  <si>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</si>
  <si>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</si>
  <si>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ГЛАВНЫЙ СУДЬЯ:</t>
  </si>
  <si>
    <t>ГЛАВНЫЙ СЕКРЕТАРЬ:</t>
  </si>
  <si>
    <t>ИТОГОВЫЙ ПРОТОКОЛ</t>
  </si>
  <si>
    <t>ВЫПОЛНЕНИЕ НТУ ЕВСК</t>
  </si>
  <si>
    <t>РЕЗУЛЬТАТ очки</t>
  </si>
  <si>
    <t>Доп. Инфо</t>
  </si>
  <si>
    <t>ДАТА РОЖД.</t>
  </si>
  <si>
    <t>ДИСТАНЦИЯ: ДЛИНА КРУГА/КРУГОВ</t>
  </si>
  <si>
    <t>Место на основном финише</t>
  </si>
  <si>
    <t>UCI ID</t>
  </si>
  <si>
    <t/>
  </si>
  <si>
    <t>СУДЬЯ НА ФИНИШЕ</t>
  </si>
  <si>
    <t>+ ЗА КРУГ</t>
  </si>
  <si>
    <t>- ЗА КРУГ</t>
  </si>
  <si>
    <t>ОЧКИ НА ПРОМЕЖУТОЧНЫХ ФИНИШАХ</t>
  </si>
  <si>
    <t>трек - мэдисон</t>
  </si>
  <si>
    <t>№ ВРВС: 0080461611Я</t>
  </si>
  <si>
    <t>ОЧКИ ЗА КРУГИ</t>
  </si>
  <si>
    <t>Мужчины</t>
  </si>
  <si>
    <t>Температура: +21</t>
  </si>
  <si>
    <t>Влажность: 56 %</t>
  </si>
  <si>
    <t>НАЧАЛО ГОНКИ:</t>
  </si>
  <si>
    <t>ОКОНЧАНИЕ ГОНКИ:</t>
  </si>
  <si>
    <t>Министерство спорта Российской федерации</t>
  </si>
  <si>
    <t xml:space="preserve">МЕЖДУНАРОДНЫЕ СОРЕВНОВАНИЯ </t>
  </si>
  <si>
    <t>Валова А.С. (ВК, Санкт-Петербург)</t>
  </si>
  <si>
    <t>Республика Беларусь</t>
  </si>
  <si>
    <t>ВК "Минск"</t>
  </si>
  <si>
    <t>Омская область</t>
  </si>
  <si>
    <t>сняты</t>
  </si>
  <si>
    <t xml:space="preserve">"ГРАН ПРИ САНКТ-ПЕТЕРБУРГА" </t>
  </si>
  <si>
    <t>МЕСТО ПРОВЕДЕНИЯ: г. Санкт-Петербург</t>
  </si>
  <si>
    <t>ДАТА ПРОВЕДЕНИЯ: 4 Июня 2023 года</t>
  </si>
  <si>
    <t>№ ЕКП 2023: 21027</t>
  </si>
  <si>
    <t>Соловьев Г.Н. (ВК, Санкт-Петербург)</t>
  </si>
  <si>
    <t>Михайлова И.Н. (ВК, Санкт-Петербург)</t>
  </si>
  <si>
    <t>НАЗВАНИЕ ТРАССЫ / РЕГ. НОМЕР: велотрек "Локосфинкс"</t>
  </si>
  <si>
    <t>ПОКРЫТИЕ ТРЕКА: дерево</t>
  </si>
  <si>
    <t>ДЛИНА ТРЕКА: 250 м</t>
  </si>
  <si>
    <t>0,250/120</t>
  </si>
  <si>
    <t>Гонов Лев</t>
  </si>
  <si>
    <t>Санкт-Петербург</t>
  </si>
  <si>
    <t>Смирнов Иван</t>
  </si>
  <si>
    <t>Скорняков Григорий</t>
  </si>
  <si>
    <t>Бугаенко Виктор</t>
  </si>
  <si>
    <t>Санкт-Петербург, Ростовская область</t>
  </si>
  <si>
    <t>Шакотько Александр</t>
  </si>
  <si>
    <t>Москва</t>
  </si>
  <si>
    <t>Манаков Виктор</t>
  </si>
  <si>
    <t xml:space="preserve">Тишков Роман </t>
  </si>
  <si>
    <t xml:space="preserve">Романов Роман </t>
  </si>
  <si>
    <t>03.07.1994</t>
  </si>
  <si>
    <t>Королек Евгений</t>
  </si>
  <si>
    <t>09.06.1996</t>
  </si>
  <si>
    <t xml:space="preserve">Сташ Мамыр </t>
  </si>
  <si>
    <t>04.05.1993</t>
  </si>
  <si>
    <t>ВК "Минск", Республика Адыгея</t>
  </si>
  <si>
    <t>Шичкин Влас</t>
  </si>
  <si>
    <t>Щегольков Илья</t>
  </si>
  <si>
    <t>Новолодский Иван</t>
  </si>
  <si>
    <t>Денисов Денис</t>
  </si>
  <si>
    <t>Берсенев Никита</t>
  </si>
  <si>
    <t>Санкт-Петербург, Удмуртия</t>
  </si>
  <si>
    <t>Мальнев Сергей</t>
  </si>
  <si>
    <t>Васильев Никита</t>
  </si>
  <si>
    <t>Гомозков Артем</t>
  </si>
  <si>
    <t>Игошев Егор</t>
  </si>
  <si>
    <t>Иванов Вячеслав</t>
  </si>
  <si>
    <t>Постарнак Михаил</t>
  </si>
  <si>
    <t>Зараковский Даниил</t>
  </si>
  <si>
    <t>Палагичев Иван</t>
  </si>
  <si>
    <t>Савекин Даниил</t>
  </si>
  <si>
    <t>Шестаков Артем</t>
  </si>
  <si>
    <t>Лучников Егор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</si>
</sst>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"/>
    <numFmt numFmtId="165" formatCode="h:mm:ss.00"/>
    <numFmt numFmtId="166" formatCode="0.0"/>
  </numFmts>
  <fonts count="24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b/>
      <sz val="9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18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  <font>
      <sz val="8"/>
      <name val="Arial Cyr"/>
      <charset val="204"/>
    </font>
    <font>
      <sz val="9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4" fillId="0" borderId="0"/>
    <xf numFmtId="0" fontId="3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" fillId="0" borderId="0"/>
    <xf numFmtId="0" fontId="15" fillId="0" borderId="0"/>
    <xf numFmtId="0" fontId="2" fillId="0" borderId="0"/>
  </cellStyleXfs>
  <cellXfs count="159">
    <xf numFmtId="0" fontId="0" fillId="0" borderId="0" xfId="0"/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11" fillId="0" borderId="4" xfId="0" applyFont="1" applyBorder="1" applyAlignment="1">
      <alignment horizontal="right" vertical="center"/>
    </xf>
    <xf numFmtId="0" fontId="11" fillId="0" borderId="4" xfId="0" applyFont="1" applyBorder="1" applyAlignment="1">
      <alignment vertical="center"/>
    </xf>
    <xf numFmtId="0" fontId="1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0" fillId="0" borderId="13" xfId="0" applyFont="1" applyBorder="1" applyAlignment="1">
      <alignment horizontal="left" vertical="center"/>
    </xf>
    <xf numFmtId="0" fontId="10" fillId="0" borderId="15" xfId="0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1" fillId="0" borderId="18" xfId="0" applyFont="1" applyBorder="1" applyAlignment="1">
      <alignment horizontal="right" vertical="center"/>
    </xf>
    <xf numFmtId="0" fontId="11" fillId="0" borderId="18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5" fillId="0" borderId="18" xfId="0" applyFont="1" applyBorder="1" applyAlignment="1">
      <alignment vertical="center"/>
    </xf>
    <xf numFmtId="0" fontId="10" fillId="0" borderId="17" xfId="0" applyFont="1" applyBorder="1" applyAlignment="1">
      <alignment vertical="center"/>
    </xf>
    <xf numFmtId="0" fontId="12" fillId="0" borderId="1" xfId="0" applyFont="1" applyBorder="1" applyAlignment="1">
      <alignment horizontal="right" vertical="center"/>
    </xf>
    <xf numFmtId="0" fontId="12" fillId="0" borderId="12" xfId="0" applyFont="1" applyBorder="1" applyAlignment="1">
      <alignment horizontal="right" vertical="center"/>
    </xf>
    <xf numFmtId="0" fontId="12" fillId="0" borderId="2" xfId="0" applyFont="1" applyBorder="1" applyAlignment="1">
      <alignment horizontal="right" vertical="center"/>
    </xf>
    <xf numFmtId="0" fontId="12" fillId="0" borderId="14" xfId="0" applyFont="1" applyBorder="1" applyAlignment="1">
      <alignment horizontal="right" vertical="center"/>
    </xf>
    <xf numFmtId="49" fontId="11" fillId="0" borderId="1" xfId="0" applyNumberFormat="1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14" fontId="11" fillId="0" borderId="1" xfId="0" applyNumberFormat="1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14" fontId="11" fillId="0" borderId="1" xfId="0" applyNumberFormat="1" applyFont="1" applyBorder="1" applyAlignment="1">
      <alignment vertical="center"/>
    </xf>
    <xf numFmtId="14" fontId="11" fillId="0" borderId="2" xfId="0" applyNumberFormat="1" applyFont="1" applyBorder="1" applyAlignment="1">
      <alignment vertical="center"/>
    </xf>
    <xf numFmtId="14" fontId="11" fillId="0" borderId="4" xfId="0" applyNumberFormat="1" applyFont="1" applyBorder="1" applyAlignment="1">
      <alignment vertical="center"/>
    </xf>
    <xf numFmtId="14" fontId="11" fillId="0" borderId="4" xfId="0" applyNumberFormat="1" applyFont="1" applyBorder="1" applyAlignment="1">
      <alignment horizontal="right" vertical="center"/>
    </xf>
    <xf numFmtId="14" fontId="11" fillId="0" borderId="18" xfId="0" applyNumberFormat="1" applyFont="1" applyBorder="1" applyAlignment="1">
      <alignment horizontal="right" vertical="center"/>
    </xf>
    <xf numFmtId="14" fontId="11" fillId="0" borderId="1" xfId="0" applyNumberFormat="1" applyFont="1" applyBorder="1" applyAlignment="1">
      <alignment horizontal="center" vertical="center"/>
    </xf>
    <xf numFmtId="14" fontId="5" fillId="0" borderId="4" xfId="0" applyNumberFormat="1" applyFont="1" applyBorder="1" applyAlignment="1">
      <alignment vertical="center"/>
    </xf>
    <xf numFmtId="14" fontId="5" fillId="0" borderId="0" xfId="0" applyNumberFormat="1" applyFont="1" applyAlignment="1">
      <alignment horizontal="center" vertical="center"/>
    </xf>
    <xf numFmtId="14" fontId="5" fillId="0" borderId="0" xfId="0" applyNumberFormat="1" applyFont="1" applyAlignment="1">
      <alignment vertical="center"/>
    </xf>
    <xf numFmtId="14" fontId="11" fillId="0" borderId="2" xfId="0" applyNumberFormat="1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2" fillId="0" borderId="9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0" fillId="2" borderId="21" xfId="0" applyFont="1" applyFill="1" applyBorder="1" applyAlignment="1">
      <alignment vertical="center"/>
    </xf>
    <xf numFmtId="0" fontId="5" fillId="0" borderId="14" xfId="0" applyFont="1" applyBorder="1" applyAlignment="1">
      <alignment horizontal="right" vertical="center"/>
    </xf>
    <xf numFmtId="0" fontId="5" fillId="0" borderId="12" xfId="0" applyFont="1" applyBorder="1" applyAlignment="1">
      <alignment horizontal="right" vertical="center"/>
    </xf>
    <xf numFmtId="49" fontId="11" fillId="0" borderId="1" xfId="0" applyNumberFormat="1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49" fontId="11" fillId="0" borderId="2" xfId="0" applyNumberFormat="1" applyFont="1" applyBorder="1" applyAlignment="1">
      <alignment vertical="center"/>
    </xf>
    <xf numFmtId="49" fontId="11" fillId="0" borderId="2" xfId="0" applyNumberFormat="1" applyFont="1" applyBorder="1" applyAlignment="1">
      <alignment horizontal="left" vertical="center"/>
    </xf>
    <xf numFmtId="0" fontId="10" fillId="0" borderId="11" xfId="0" applyFont="1" applyBorder="1" applyAlignment="1">
      <alignment vertical="center"/>
    </xf>
    <xf numFmtId="165" fontId="16" fillId="0" borderId="18" xfId="0" applyNumberFormat="1" applyFont="1" applyBorder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165" fontId="16" fillId="0" borderId="19" xfId="0" applyNumberFormat="1" applyFont="1" applyBorder="1" applyAlignment="1">
      <alignment horizontal="right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166" fontId="16" fillId="0" borderId="18" xfId="0" applyNumberFormat="1" applyFont="1" applyBorder="1" applyAlignment="1">
      <alignment horizontal="center" vertical="center"/>
    </xf>
    <xf numFmtId="0" fontId="6" fillId="2" borderId="30" xfId="3" applyFont="1" applyFill="1" applyBorder="1" applyAlignment="1">
      <alignment horizontal="center" vertical="center" wrapText="1"/>
    </xf>
    <xf numFmtId="49" fontId="6" fillId="2" borderId="30" xfId="3" applyNumberFormat="1" applyFont="1" applyFill="1" applyBorder="1" applyAlignment="1">
      <alignment horizontal="center" vertical="center" wrapText="1"/>
    </xf>
    <xf numFmtId="0" fontId="5" fillId="3" borderId="28" xfId="3" applyFont="1" applyFill="1" applyBorder="1" applyAlignment="1">
      <alignment horizontal="center" vertical="center" wrapText="1"/>
    </xf>
    <xf numFmtId="0" fontId="17" fillId="0" borderId="28" xfId="8" applyFont="1" applyBorder="1" applyAlignment="1">
      <alignment vertical="center" wrapText="1"/>
    </xf>
    <xf numFmtId="14" fontId="17" fillId="0" borderId="28" xfId="9" applyNumberFormat="1" applyFont="1" applyBorder="1" applyAlignment="1">
      <alignment horizontal="center" vertical="center" wrapText="1"/>
    </xf>
    <xf numFmtId="164" fontId="5" fillId="0" borderId="28" xfId="0" applyNumberFormat="1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3" borderId="34" xfId="3" applyFont="1" applyFill="1" applyBorder="1" applyAlignment="1">
      <alignment horizontal="center" vertical="center" wrapText="1"/>
    </xf>
    <xf numFmtId="0" fontId="17" fillId="0" borderId="34" xfId="8" applyFont="1" applyBorder="1" applyAlignment="1">
      <alignment vertical="center" wrapText="1"/>
    </xf>
    <xf numFmtId="14" fontId="17" fillId="0" borderId="34" xfId="9" applyNumberFormat="1" applyFont="1" applyBorder="1" applyAlignment="1">
      <alignment horizontal="center" vertical="center" wrapText="1"/>
    </xf>
    <xf numFmtId="164" fontId="5" fillId="0" borderId="34" xfId="0" applyNumberFormat="1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3" borderId="36" xfId="3" applyFont="1" applyFill="1" applyBorder="1" applyAlignment="1">
      <alignment horizontal="center" vertical="center" wrapText="1"/>
    </xf>
    <xf numFmtId="0" fontId="17" fillId="0" borderId="36" xfId="8" applyFont="1" applyBorder="1" applyAlignment="1">
      <alignment vertical="center" wrapText="1"/>
    </xf>
    <xf numFmtId="14" fontId="17" fillId="0" borderId="36" xfId="9" applyNumberFormat="1" applyFont="1" applyBorder="1" applyAlignment="1">
      <alignment horizontal="center" vertical="center" wrapText="1"/>
    </xf>
    <xf numFmtId="164" fontId="5" fillId="0" borderId="36" xfId="0" applyNumberFormat="1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3" borderId="30" xfId="3" applyFont="1" applyFill="1" applyBorder="1" applyAlignment="1">
      <alignment horizontal="center" vertical="center" wrapText="1"/>
    </xf>
    <xf numFmtId="0" fontId="17" fillId="0" borderId="30" xfId="8" applyFont="1" applyBorder="1" applyAlignment="1">
      <alignment vertical="center" wrapText="1"/>
    </xf>
    <xf numFmtId="14" fontId="17" fillId="0" borderId="30" xfId="9" applyNumberFormat="1" applyFont="1" applyBorder="1" applyAlignment="1">
      <alignment horizontal="center" vertical="center" wrapText="1"/>
    </xf>
    <xf numFmtId="164" fontId="5" fillId="0" borderId="30" xfId="0" applyNumberFormat="1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1" fontId="17" fillId="0" borderId="38" xfId="9" applyNumberFormat="1" applyFont="1" applyBorder="1" applyAlignment="1">
      <alignment horizontal="center" vertical="center" wrapText="1"/>
    </xf>
    <xf numFmtId="0" fontId="5" fillId="0" borderId="38" xfId="0" applyFont="1" applyBorder="1" applyAlignment="1">
      <alignment vertical="center"/>
    </xf>
    <xf numFmtId="0" fontId="5" fillId="0" borderId="38" xfId="0" applyFont="1" applyBorder="1" applyAlignment="1">
      <alignment horizontal="center" vertical="center"/>
    </xf>
    <xf numFmtId="1" fontId="17" fillId="0" borderId="39" xfId="9" applyNumberFormat="1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11" fillId="0" borderId="11" xfId="0" applyFont="1" applyBorder="1" applyAlignment="1">
      <alignment vertical="center"/>
    </xf>
    <xf numFmtId="49" fontId="11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49" fontId="11" fillId="0" borderId="1" xfId="2" applyNumberFormat="1" applyFont="1" applyBorder="1" applyAlignment="1">
      <alignment vertical="center"/>
    </xf>
    <xf numFmtId="0" fontId="11" fillId="0" borderId="13" xfId="0" applyFont="1" applyBorder="1" applyAlignment="1">
      <alignment vertical="center"/>
    </xf>
    <xf numFmtId="9" fontId="11" fillId="0" borderId="2" xfId="0" applyNumberFormat="1" applyFont="1" applyBorder="1" applyAlignment="1">
      <alignment horizontal="center" vertical="center"/>
    </xf>
    <xf numFmtId="14" fontId="11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right" vertical="center"/>
    </xf>
    <xf numFmtId="49" fontId="11" fillId="0" borderId="2" xfId="2" applyNumberFormat="1" applyFont="1" applyBorder="1" applyAlignment="1">
      <alignment vertical="center"/>
    </xf>
    <xf numFmtId="0" fontId="19" fillId="0" borderId="39" xfId="0" applyFont="1" applyBorder="1" applyAlignment="1">
      <alignment horizontal="center" vertical="center" wrapText="1"/>
    </xf>
    <xf numFmtId="0" fontId="19" fillId="0" borderId="41" xfId="0" applyFont="1" applyBorder="1" applyAlignment="1">
      <alignment horizontal="center" vertical="center" wrapText="1"/>
    </xf>
    <xf numFmtId="0" fontId="12" fillId="2" borderId="4" xfId="0" applyFont="1" applyFill="1" applyBorder="1" applyAlignment="1">
      <alignment vertical="center"/>
    </xf>
    <xf numFmtId="0" fontId="13" fillId="0" borderId="18" xfId="0" applyFont="1" applyBorder="1" applyAlignment="1">
      <alignment vertical="center"/>
    </xf>
    <xf numFmtId="0" fontId="13" fillId="0" borderId="17" xfId="0" applyFont="1" applyBorder="1" applyAlignment="1">
      <alignment vertical="center"/>
    </xf>
    <xf numFmtId="0" fontId="5" fillId="2" borderId="15" xfId="0" applyFont="1" applyFill="1" applyBorder="1" applyAlignment="1">
      <alignment vertical="center"/>
    </xf>
    <xf numFmtId="0" fontId="5" fillId="0" borderId="4" xfId="0" applyFont="1" applyBorder="1" applyAlignment="1">
      <alignment horizontal="right" vertical="center"/>
    </xf>
    <xf numFmtId="1" fontId="22" fillId="0" borderId="5" xfId="0" applyNumberFormat="1" applyFont="1" applyBorder="1" applyAlignment="1">
      <alignment vertical="center"/>
    </xf>
    <xf numFmtId="1" fontId="22" fillId="0" borderId="42" xfId="0" applyNumberFormat="1" applyFont="1" applyBorder="1" applyAlignment="1">
      <alignment vertical="center"/>
    </xf>
    <xf numFmtId="1" fontId="23" fillId="0" borderId="30" xfId="0" applyNumberFormat="1" applyFont="1" applyBorder="1" applyAlignment="1">
      <alignment horizontal="center" vertical="center"/>
    </xf>
    <xf numFmtId="0" fontId="19" fillId="0" borderId="39" xfId="0" applyFont="1" applyBorder="1" applyAlignment="1">
      <alignment horizontal="center" vertical="center"/>
    </xf>
    <xf numFmtId="1" fontId="19" fillId="0" borderId="39" xfId="9" applyNumberFormat="1" applyFont="1" applyBorder="1" applyAlignment="1">
      <alignment horizontal="center" vertical="center" wrapText="1"/>
    </xf>
    <xf numFmtId="1" fontId="23" fillId="0" borderId="28" xfId="0" applyNumberFormat="1" applyFont="1" applyBorder="1" applyAlignment="1">
      <alignment horizontal="center" vertical="center"/>
    </xf>
    <xf numFmtId="1" fontId="23" fillId="0" borderId="28" xfId="0" applyNumberFormat="1" applyFont="1" applyBorder="1" applyAlignment="1">
      <alignment vertical="center"/>
    </xf>
    <xf numFmtId="1" fontId="23" fillId="0" borderId="30" xfId="0" applyNumberFormat="1" applyFont="1" applyBorder="1" applyAlignment="1">
      <alignment vertical="center"/>
    </xf>
    <xf numFmtId="0" fontId="13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6" fillId="2" borderId="25" xfId="3" applyFont="1" applyFill="1" applyBorder="1" applyAlignment="1">
      <alignment horizontal="center" vertical="center" wrapText="1"/>
    </xf>
    <xf numFmtId="0" fontId="6" fillId="2" borderId="30" xfId="3" applyFont="1" applyFill="1" applyBorder="1" applyAlignment="1">
      <alignment horizontal="center" vertical="center" wrapText="1"/>
    </xf>
    <xf numFmtId="14" fontId="6" fillId="2" borderId="27" xfId="3" applyNumberFormat="1" applyFont="1" applyFill="1" applyBorder="1" applyAlignment="1">
      <alignment horizontal="center" vertical="center" wrapText="1"/>
    </xf>
    <xf numFmtId="14" fontId="6" fillId="2" borderId="31" xfId="3" applyNumberFormat="1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  <xf numFmtId="165" fontId="16" fillId="0" borderId="3" xfId="0" applyNumberFormat="1" applyFont="1" applyBorder="1" applyAlignment="1">
      <alignment horizontal="left" vertical="center"/>
    </xf>
    <xf numFmtId="165" fontId="16" fillId="0" borderId="4" xfId="0" applyNumberFormat="1" applyFont="1" applyBorder="1" applyAlignment="1">
      <alignment horizontal="left" vertical="center"/>
    </xf>
    <xf numFmtId="165" fontId="16" fillId="0" borderId="16" xfId="0" applyNumberFormat="1" applyFont="1" applyBorder="1" applyAlignment="1">
      <alignment horizontal="left" vertical="center"/>
    </xf>
    <xf numFmtId="165" fontId="6" fillId="2" borderId="25" xfId="3" applyNumberFormat="1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/>
    </xf>
    <xf numFmtId="165" fontId="16" fillId="0" borderId="20" xfId="0" applyNumberFormat="1" applyFont="1" applyBorder="1" applyAlignment="1">
      <alignment horizontal="left" vertical="center"/>
    </xf>
    <xf numFmtId="165" fontId="16" fillId="0" borderId="18" xfId="0" applyNumberFormat="1" applyFont="1" applyBorder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0" fillId="0" borderId="3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16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0" xfId="0" applyFont="1" applyBorder="1" applyAlignment="1">
      <alignment horizontal="center" vertical="center"/>
    </xf>
  </cellXfs>
  <cellStyles count="10">
    <cellStyle name="Обычный" xfId="0" builtinId="0"/>
    <cellStyle name="Обычный 12" xfId="1" xr:uid="{00000000-0005-0000-0000-000001000000}"/>
    <cellStyle name="Обычный 2" xfId="2" xr:uid="{00000000-0005-0000-0000-000002000000}"/>
    <cellStyle name="Обычный 2 2" xfId="6" xr:uid="{00000000-0005-0000-0000-000003000000}"/>
    <cellStyle name="Обычный 2 3" xfId="5" xr:uid="{00000000-0005-0000-0000-000004000000}"/>
    <cellStyle name="Обычный 3" xfId="7" xr:uid="{00000000-0005-0000-0000-000005000000}"/>
    <cellStyle name="Обычный 4" xfId="4" xr:uid="{00000000-0005-0000-0000-000006000000}"/>
    <cellStyle name="Обычный_ID4938_RS" xfId="8" xr:uid="{00000000-0005-0000-0000-000007000000}"/>
    <cellStyle name="Обычный_ID4938_RS_1" xfId="9" xr:uid="{00000000-0005-0000-0000-000008000000}"/>
    <cellStyle name="Обычный_Стартовый протокол Смирнов_20101106_Results" xfId="3" xr:uid="{00000000-0005-0000-0000-000009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76198</xdr:colOff>
      <xdr:row>0</xdr:row>
      <xdr:rowOff>32656</xdr:rowOff>
    </xdr:from>
    <xdr:to>
      <xdr:col>1</xdr:col>
      <xdr:colOff>408215</xdr:colOff>
      <xdr:row>3</xdr:row>
      <xdr:rowOff>44437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98" y="32656"/>
          <a:ext cx="794660" cy="824594"/>
        </a:xfrm>
        <a:prstGeom prst="rect">
          <a:avLst/>
        </a:prstGeom>
      </xdr:spPr>
    </xdr:pic>
    <xdr:clientData/>
  </xdr:twoCellAnchor>
  <xdr:twoCellAnchor editAs="oneCell">
    <xdr:from>
      <xdr:col>2</xdr:col>
      <xdr:colOff>389982</xdr:colOff>
      <xdr:row>0</xdr:row>
      <xdr:rowOff>57151</xdr:rowOff>
    </xdr:from>
    <xdr:to>
      <xdr:col>3</xdr:col>
      <xdr:colOff>703036</xdr:colOff>
      <xdr:row>3</xdr:row>
      <xdr:rowOff>17223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3303" y="57151"/>
          <a:ext cx="1147626" cy="772885"/>
        </a:xfrm>
        <a:prstGeom prst="rect">
          <a:avLst/>
        </a:prstGeom>
      </xdr:spPr>
    </xdr:pic>
    <xdr:clientData/>
  </xdr:twoCellAnchor>
  <xdr:oneCellAnchor>
    <xdr:from>
      <xdr:col>46</xdr:col>
      <xdr:colOff>559153</xdr:colOff>
      <xdr:row>0</xdr:row>
      <xdr:rowOff>123977</xdr:rowOff>
    </xdr:from>
    <xdr:ext cx="977134" cy="728212"/>
    <xdr:pic>
      <xdr:nvPicPr>
        <xdr:cNvPr id="8" name="Picture 55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445420" y="123977"/>
          <a:ext cx="977134" cy="728212"/>
        </a:xfrm>
        <a:prstGeom prst="rect">
          <a:avLst/>
        </a:prstGeom>
      </xdr:spPr>
    </xdr:pic>
    <xdr:clientData/>
  </xdr:oneCellAnchor>
  <xdr:twoCellAnchor editAs="oneCell">
    <xdr:from>
      <xdr:col>16</xdr:col>
      <xdr:colOff>84666</xdr:colOff>
      <xdr:row>54</xdr:row>
      <xdr:rowOff>84666</xdr:rowOff>
    </xdr:from>
    <xdr:to>
      <xdr:col>41</xdr:col>
      <xdr:colOff>231986</xdr:colOff>
      <xdr:row>57</xdr:row>
      <xdr:rowOff>142239</xdr:rowOff>
    </xdr:to>
    <xdr:pic>
      <xdr:nvPicPr>
        <xdr:cNvPr id="9" name="Рисунок 4" descr="C:\Users\Judge\Downloads\радчук настя подпись.jpg">
          <a:extLst>
            <a:ext uri="{FF2B5EF4-FFF2-40B4-BE49-F238E27FC236}">
              <a16:creationId xmlns:a16="http://schemas.microsoft.com/office/drawing/2014/main" id="{1ABFC8C7-F54F-46D1-993E-7495A6B82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87266" y="13724466"/>
          <a:ext cx="807720" cy="624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372532</xdr:colOff>
      <xdr:row>54</xdr:row>
      <xdr:rowOff>0</xdr:rowOff>
    </xdr:from>
    <xdr:to>
      <xdr:col>6</xdr:col>
      <xdr:colOff>1243541</xdr:colOff>
      <xdr:row>59</xdr:row>
      <xdr:rowOff>20110</xdr:rowOff>
    </xdr:to>
    <xdr:pic>
      <xdr:nvPicPr>
        <xdr:cNvPr id="4" name="Рисунок 1" descr="Соловьев Г">
          <a:extLst>
            <a:ext uri="{FF2B5EF4-FFF2-40B4-BE49-F238E27FC236}">
              <a16:creationId xmlns:a16="http://schemas.microsoft.com/office/drawing/2014/main" id="{839603FF-AD6F-4EE2-9CF4-F64F6DD44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1799" y="10134600"/>
          <a:ext cx="1472142" cy="9683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44</xdr:col>
      <xdr:colOff>677333</xdr:colOff>
      <xdr:row>53</xdr:row>
      <xdr:rowOff>42333</xdr:rowOff>
    </xdr:from>
    <xdr:to>
      <xdr:col>46</xdr:col>
      <xdr:colOff>493184</xdr:colOff>
      <xdr:row>58</xdr:row>
      <xdr:rowOff>112183</xdr:rowOff>
    </xdr:to>
    <xdr:pic>
      <xdr:nvPicPr>
        <xdr:cNvPr id="11" name="Рисунок 10" descr="михайлова">
          <a:extLst>
            <a:ext uri="{FF2B5EF4-FFF2-40B4-BE49-F238E27FC236}">
              <a16:creationId xmlns:a16="http://schemas.microsoft.com/office/drawing/2014/main" id="{6E86D991-BD01-49CC-8925-E787FB2B6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41200" y="9982200"/>
          <a:ext cx="1238251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V60"/>
  <sheetViews>
    <sheetView tabSelected="1" view="pageBreakPreview" topLeftCell="A4" zoomScale="90" zoomScaleNormal="90" zoomScaleSheetLayoutView="90" workbookViewId="0">
      <selection activeCell="AV44" sqref="AV44"/>
    </sheetView>
  </sheetViews>
  <sheetFormatPr defaultColWidth="9.21875" defaultRowHeight="13.8" x14ac:dyDescent="0.25"/>
  <cols>
    <col min="1" max="1" width="7" style="1" customWidth="1"/>
    <col min="2" max="2" width="7.77734375" style="9" customWidth="1"/>
    <col min="3" max="3" width="12.44140625" style="9" customWidth="1"/>
    <col min="4" max="4" width="18" style="1" customWidth="1"/>
    <col min="5" max="5" width="11.109375" style="36" customWidth="1"/>
    <col min="6" max="6" width="8.77734375" style="1" customWidth="1"/>
    <col min="7" max="7" width="24.109375" style="1" customWidth="1"/>
    <col min="8" max="19" width="3.21875" style="1" customWidth="1"/>
    <col min="20" max="33" width="3.21875" style="1" hidden="1" customWidth="1"/>
    <col min="34" max="35" width="4.21875" style="1" hidden="1" customWidth="1"/>
    <col min="36" max="40" width="3.21875" style="1" hidden="1" customWidth="1"/>
    <col min="41" max="41" width="2.77734375" style="1" hidden="1" customWidth="1"/>
    <col min="42" max="42" width="10.21875" style="1" customWidth="1"/>
    <col min="43" max="44" width="9.77734375" style="1" customWidth="1"/>
    <col min="45" max="45" width="10.21875" style="1" customWidth="1"/>
    <col min="46" max="46" width="10.44140625" style="1" customWidth="1"/>
    <col min="47" max="47" width="13.21875" style="1" customWidth="1"/>
    <col min="48" max="48" width="14.21875" style="1" customWidth="1"/>
    <col min="49" max="16384" width="9.21875" style="1"/>
  </cols>
  <sheetData>
    <row r="1" spans="1:48" ht="23.25" customHeight="1" x14ac:dyDescent="0.25">
      <c r="A1" s="137" t="s">
        <v>36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7"/>
      <c r="AG1" s="137"/>
      <c r="AH1" s="137"/>
      <c r="AI1" s="137"/>
      <c r="AJ1" s="137"/>
      <c r="AK1" s="137"/>
      <c r="AL1" s="137"/>
      <c r="AM1" s="137"/>
      <c r="AN1" s="137"/>
      <c r="AO1" s="137"/>
      <c r="AP1" s="137"/>
      <c r="AQ1" s="137"/>
      <c r="AR1" s="137"/>
      <c r="AS1" s="137"/>
      <c r="AT1" s="137"/>
      <c r="AU1" s="137"/>
      <c r="AV1" s="137"/>
    </row>
    <row r="2" spans="1:48" ht="16.8" customHeight="1" x14ac:dyDescent="0.25">
      <c r="A2" s="137" t="s">
        <v>7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</row>
    <row r="3" spans="1:48" ht="23.25" customHeight="1" x14ac:dyDescent="0.25">
      <c r="A3" s="137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</row>
    <row r="4" spans="1:48" ht="9" customHeight="1" x14ac:dyDescent="0.25">
      <c r="A4" s="142"/>
      <c r="B4" s="142"/>
      <c r="C4" s="142"/>
      <c r="D4" s="142"/>
      <c r="E4" s="142"/>
      <c r="F4" s="142"/>
      <c r="G4" s="142"/>
      <c r="H4" s="142"/>
      <c r="I4" s="14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</row>
    <row r="5" spans="1:48" ht="9" customHeight="1" x14ac:dyDescent="0.25">
      <c r="A5" s="143" t="s">
        <v>23</v>
      </c>
      <c r="B5" s="143"/>
      <c r="C5" s="143"/>
      <c r="D5" s="143"/>
      <c r="E5" s="143"/>
      <c r="F5" s="143"/>
      <c r="G5" s="143"/>
      <c r="H5" s="143"/>
      <c r="I5" s="143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</row>
    <row r="6" spans="1:48" s="2" customFormat="1" ht="20.25" customHeight="1" x14ac:dyDescent="0.25">
      <c r="A6" s="138" t="s">
        <v>37</v>
      </c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  <c r="AS6" s="138"/>
      <c r="AT6" s="138"/>
      <c r="AU6" s="138"/>
      <c r="AV6" s="138"/>
    </row>
    <row r="7" spans="1:48" s="2" customFormat="1" ht="18" customHeight="1" x14ac:dyDescent="0.25">
      <c r="A7" s="138" t="s">
        <v>43</v>
      </c>
      <c r="B7" s="138"/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8"/>
      <c r="Q7" s="138"/>
      <c r="R7" s="138"/>
      <c r="S7" s="138"/>
      <c r="T7" s="138"/>
      <c r="U7" s="138"/>
      <c r="V7" s="138"/>
      <c r="W7" s="138"/>
      <c r="X7" s="138"/>
      <c r="Y7" s="138"/>
      <c r="Z7" s="138"/>
      <c r="AA7" s="138"/>
      <c r="AB7" s="138"/>
      <c r="AC7" s="138"/>
      <c r="AD7" s="138"/>
      <c r="AE7" s="138"/>
      <c r="AF7" s="138"/>
      <c r="AG7" s="138"/>
      <c r="AH7" s="138"/>
      <c r="AI7" s="138"/>
      <c r="AJ7" s="138"/>
      <c r="AK7" s="138"/>
      <c r="AL7" s="138"/>
      <c r="AM7" s="138"/>
      <c r="AN7" s="138"/>
      <c r="AO7" s="138"/>
      <c r="AP7" s="138"/>
      <c r="AQ7" s="138"/>
      <c r="AR7" s="138"/>
      <c r="AS7" s="138"/>
      <c r="AT7" s="138"/>
      <c r="AU7" s="138"/>
      <c r="AV7" s="138"/>
    </row>
    <row r="8" spans="1:48" s="2" customFormat="1" ht="3" customHeight="1" thickBot="1" x14ac:dyDescent="0.3">
      <c r="A8" s="155" t="s">
        <v>23</v>
      </c>
      <c r="B8" s="155"/>
      <c r="C8" s="155"/>
      <c r="D8" s="155"/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155"/>
      <c r="P8" s="155"/>
      <c r="Q8" s="155"/>
      <c r="R8" s="155"/>
      <c r="S8" s="155"/>
      <c r="T8" s="155"/>
      <c r="U8" s="155"/>
      <c r="V8" s="155"/>
      <c r="W8" s="155"/>
      <c r="X8" s="155"/>
      <c r="Y8" s="155"/>
      <c r="Z8" s="155"/>
      <c r="AA8" s="155"/>
      <c r="AB8" s="155"/>
      <c r="AC8" s="155"/>
      <c r="AD8" s="155"/>
      <c r="AE8" s="155"/>
      <c r="AF8" s="155"/>
      <c r="AG8" s="155"/>
      <c r="AH8" s="155"/>
      <c r="AI8" s="155"/>
      <c r="AJ8" s="155"/>
      <c r="AK8" s="155"/>
      <c r="AL8" s="155"/>
      <c r="AM8" s="155"/>
      <c r="AN8" s="155"/>
      <c r="AO8" s="155"/>
      <c r="AP8" s="155"/>
      <c r="AQ8" s="155"/>
      <c r="AR8" s="155"/>
      <c r="AS8" s="155"/>
      <c r="AT8" s="155"/>
      <c r="AU8" s="155"/>
      <c r="AV8" s="155"/>
    </row>
    <row r="9" spans="1:48" ht="24" customHeight="1" thickTop="1" x14ac:dyDescent="0.25">
      <c r="A9" s="144" t="s">
        <v>15</v>
      </c>
      <c r="B9" s="145"/>
      <c r="C9" s="145"/>
      <c r="D9" s="145"/>
      <c r="E9" s="145"/>
      <c r="F9" s="145"/>
      <c r="G9" s="145"/>
      <c r="H9" s="145"/>
      <c r="I9" s="145"/>
      <c r="J9" s="145"/>
      <c r="K9" s="145"/>
      <c r="L9" s="145"/>
      <c r="M9" s="145"/>
      <c r="N9" s="145"/>
      <c r="O9" s="145"/>
      <c r="P9" s="145"/>
      <c r="Q9" s="145"/>
      <c r="R9" s="145"/>
      <c r="S9" s="145"/>
      <c r="T9" s="145"/>
      <c r="U9" s="145"/>
      <c r="V9" s="145"/>
      <c r="W9" s="145"/>
      <c r="X9" s="145"/>
      <c r="Y9" s="145"/>
      <c r="Z9" s="145"/>
      <c r="AA9" s="145"/>
      <c r="AB9" s="145"/>
      <c r="AC9" s="145"/>
      <c r="AD9" s="145"/>
      <c r="AE9" s="145"/>
      <c r="AF9" s="145"/>
      <c r="AG9" s="145"/>
      <c r="AH9" s="145"/>
      <c r="AI9" s="145"/>
      <c r="AJ9" s="145"/>
      <c r="AK9" s="145"/>
      <c r="AL9" s="145"/>
      <c r="AM9" s="145"/>
      <c r="AN9" s="145"/>
      <c r="AO9" s="145"/>
      <c r="AP9" s="145"/>
      <c r="AQ9" s="145"/>
      <c r="AR9" s="145"/>
      <c r="AS9" s="145"/>
      <c r="AT9" s="145"/>
      <c r="AU9" s="145"/>
      <c r="AV9" s="146"/>
    </row>
    <row r="10" spans="1:48" ht="18" customHeight="1" x14ac:dyDescent="0.25">
      <c r="A10" s="156" t="s">
        <v>28</v>
      </c>
      <c r="B10" s="157"/>
      <c r="C10" s="157"/>
      <c r="D10" s="157"/>
      <c r="E10" s="157"/>
      <c r="F10" s="157"/>
      <c r="G10" s="157"/>
      <c r="H10" s="157"/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57"/>
      <c r="V10" s="157"/>
      <c r="W10" s="157"/>
      <c r="X10" s="157"/>
      <c r="Y10" s="157"/>
      <c r="Z10" s="157"/>
      <c r="AA10" s="157"/>
      <c r="AB10" s="157"/>
      <c r="AC10" s="157"/>
      <c r="AD10" s="157"/>
      <c r="AE10" s="157"/>
      <c r="AF10" s="157"/>
      <c r="AG10" s="157"/>
      <c r="AH10" s="157"/>
      <c r="AI10" s="157"/>
      <c r="AJ10" s="157"/>
      <c r="AK10" s="157"/>
      <c r="AL10" s="157"/>
      <c r="AM10" s="157"/>
      <c r="AN10" s="157"/>
      <c r="AO10" s="157"/>
      <c r="AP10" s="157"/>
      <c r="AQ10" s="157"/>
      <c r="AR10" s="157"/>
      <c r="AS10" s="157"/>
      <c r="AT10" s="157"/>
      <c r="AU10" s="157"/>
      <c r="AV10" s="158"/>
    </row>
    <row r="11" spans="1:48" ht="19.5" customHeight="1" x14ac:dyDescent="0.25">
      <c r="A11" s="156" t="s">
        <v>31</v>
      </c>
      <c r="B11" s="157"/>
      <c r="C11" s="157"/>
      <c r="D11" s="157"/>
      <c r="E11" s="157"/>
      <c r="F11" s="157"/>
      <c r="G11" s="157"/>
      <c r="H11" s="157"/>
      <c r="I11" s="157"/>
      <c r="J11" s="157"/>
      <c r="K11" s="157"/>
      <c r="L11" s="157"/>
      <c r="M11" s="157"/>
      <c r="N11" s="157"/>
      <c r="O11" s="157"/>
      <c r="P11" s="157"/>
      <c r="Q11" s="157"/>
      <c r="R11" s="157"/>
      <c r="S11" s="157"/>
      <c r="T11" s="157"/>
      <c r="U11" s="157"/>
      <c r="V11" s="157"/>
      <c r="W11" s="157"/>
      <c r="X11" s="157"/>
      <c r="Y11" s="157"/>
      <c r="Z11" s="157"/>
      <c r="AA11" s="157"/>
      <c r="AB11" s="157"/>
      <c r="AC11" s="157"/>
      <c r="AD11" s="157"/>
      <c r="AE11" s="157"/>
      <c r="AF11" s="157"/>
      <c r="AG11" s="157"/>
      <c r="AH11" s="157"/>
      <c r="AI11" s="157"/>
      <c r="AJ11" s="157"/>
      <c r="AK11" s="157"/>
      <c r="AL11" s="157"/>
      <c r="AM11" s="157"/>
      <c r="AN11" s="157"/>
      <c r="AO11" s="157"/>
      <c r="AP11" s="157"/>
      <c r="AQ11" s="157"/>
      <c r="AR11" s="157"/>
      <c r="AS11" s="157"/>
      <c r="AT11" s="157"/>
      <c r="AU11" s="157"/>
      <c r="AV11" s="158"/>
    </row>
    <row r="12" spans="1:48" ht="10.050000000000001" customHeight="1" x14ac:dyDescent="0.25">
      <c r="A12" s="152"/>
      <c r="B12" s="153"/>
      <c r="C12" s="153"/>
      <c r="D12" s="153"/>
      <c r="E12" s="153"/>
      <c r="F12" s="153"/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3"/>
      <c r="Y12" s="153"/>
      <c r="Z12" s="153"/>
      <c r="AA12" s="153"/>
      <c r="AB12" s="153"/>
      <c r="AC12" s="153"/>
      <c r="AD12" s="153"/>
      <c r="AE12" s="153"/>
      <c r="AF12" s="153"/>
      <c r="AG12" s="153"/>
      <c r="AH12" s="153"/>
      <c r="AI12" s="153"/>
      <c r="AJ12" s="153"/>
      <c r="AK12" s="153"/>
      <c r="AL12" s="153"/>
      <c r="AM12" s="153"/>
      <c r="AN12" s="153"/>
      <c r="AO12" s="153"/>
      <c r="AP12" s="153"/>
      <c r="AQ12" s="153"/>
      <c r="AR12" s="153"/>
      <c r="AS12" s="153"/>
      <c r="AT12" s="153"/>
      <c r="AU12" s="153"/>
      <c r="AV12" s="154"/>
    </row>
    <row r="13" spans="1:48" ht="15.6" x14ac:dyDescent="0.25">
      <c r="A13" s="51" t="s">
        <v>44</v>
      </c>
      <c r="B13" s="13"/>
      <c r="C13" s="27"/>
      <c r="D13" s="26"/>
      <c r="E13" s="28"/>
      <c r="F13" s="3"/>
      <c r="G13" s="38" t="s">
        <v>34</v>
      </c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19"/>
      <c r="AV13" s="20" t="s">
        <v>29</v>
      </c>
    </row>
    <row r="14" spans="1:48" ht="15.6" x14ac:dyDescent="0.25">
      <c r="A14" s="11" t="s">
        <v>45</v>
      </c>
      <c r="B14" s="8"/>
      <c r="C14" s="8"/>
      <c r="D14" s="37"/>
      <c r="E14" s="29"/>
      <c r="F14" s="4"/>
      <c r="G14" s="39" t="s">
        <v>35</v>
      </c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21"/>
      <c r="AV14" s="22" t="s">
        <v>46</v>
      </c>
    </row>
    <row r="15" spans="1:48" ht="14.4" x14ac:dyDescent="0.25">
      <c r="A15" s="147" t="s">
        <v>6</v>
      </c>
      <c r="B15" s="148"/>
      <c r="C15" s="148"/>
      <c r="D15" s="148"/>
      <c r="E15" s="148"/>
      <c r="F15" s="148"/>
      <c r="G15" s="149"/>
      <c r="H15" s="150" t="s">
        <v>0</v>
      </c>
      <c r="I15" s="148"/>
      <c r="J15" s="148"/>
      <c r="K15" s="148"/>
      <c r="L15" s="148"/>
      <c r="M15" s="148"/>
      <c r="N15" s="148"/>
      <c r="O15" s="148"/>
      <c r="P15" s="148"/>
      <c r="Q15" s="148"/>
      <c r="R15" s="148"/>
      <c r="S15" s="148"/>
      <c r="T15" s="148"/>
      <c r="U15" s="148"/>
      <c r="V15" s="148"/>
      <c r="W15" s="148"/>
      <c r="X15" s="148"/>
      <c r="Y15" s="148"/>
      <c r="Z15" s="148"/>
      <c r="AA15" s="148"/>
      <c r="AB15" s="148"/>
      <c r="AC15" s="148"/>
      <c r="AD15" s="148"/>
      <c r="AE15" s="148"/>
      <c r="AF15" s="148"/>
      <c r="AG15" s="148"/>
      <c r="AH15" s="148"/>
      <c r="AI15" s="148"/>
      <c r="AJ15" s="148"/>
      <c r="AK15" s="148"/>
      <c r="AL15" s="148"/>
      <c r="AM15" s="148"/>
      <c r="AN15" s="148"/>
      <c r="AO15" s="148"/>
      <c r="AP15" s="148"/>
      <c r="AQ15" s="148"/>
      <c r="AR15" s="148"/>
      <c r="AS15" s="148"/>
      <c r="AT15" s="148"/>
      <c r="AU15" s="148"/>
      <c r="AV15" s="151"/>
    </row>
    <row r="16" spans="1:48" ht="14.4" x14ac:dyDescent="0.25">
      <c r="A16" s="12"/>
      <c r="B16" s="16"/>
      <c r="C16" s="16"/>
      <c r="D16" s="7"/>
      <c r="E16" s="30"/>
      <c r="F16" s="7"/>
      <c r="G16" s="6" t="s">
        <v>23</v>
      </c>
      <c r="H16" s="139" t="s">
        <v>49</v>
      </c>
      <c r="I16" s="140"/>
      <c r="J16" s="140"/>
      <c r="K16" s="140"/>
      <c r="L16" s="140"/>
      <c r="M16" s="140"/>
      <c r="N16" s="140"/>
      <c r="O16" s="140"/>
      <c r="P16" s="140"/>
      <c r="Q16" s="140"/>
      <c r="R16" s="140"/>
      <c r="S16" s="140"/>
      <c r="T16" s="140"/>
      <c r="U16" s="140"/>
      <c r="V16" s="140"/>
      <c r="W16" s="140"/>
      <c r="X16" s="140"/>
      <c r="Y16" s="140"/>
      <c r="Z16" s="140"/>
      <c r="AA16" s="140"/>
      <c r="AB16" s="140"/>
      <c r="AC16" s="140"/>
      <c r="AD16" s="140"/>
      <c r="AE16" s="140"/>
      <c r="AF16" s="140"/>
      <c r="AG16" s="140"/>
      <c r="AH16" s="140"/>
      <c r="AI16" s="140"/>
      <c r="AJ16" s="140"/>
      <c r="AK16" s="140"/>
      <c r="AL16" s="140"/>
      <c r="AM16" s="140"/>
      <c r="AN16" s="140"/>
      <c r="AO16" s="140"/>
      <c r="AP16" s="140"/>
      <c r="AQ16" s="140"/>
      <c r="AR16" s="140"/>
      <c r="AS16" s="140"/>
      <c r="AT16" s="140"/>
      <c r="AU16" s="140"/>
      <c r="AV16" s="141"/>
    </row>
    <row r="17" spans="1:48" ht="14.4" x14ac:dyDescent="0.25">
      <c r="A17" s="12" t="s">
        <v>13</v>
      </c>
      <c r="B17" s="16"/>
      <c r="C17" s="16"/>
      <c r="D17" s="5"/>
      <c r="E17" s="31"/>
      <c r="F17" s="5"/>
      <c r="G17" s="104" t="s">
        <v>47</v>
      </c>
      <c r="H17" s="126" t="s">
        <v>50</v>
      </c>
      <c r="I17" s="127"/>
      <c r="J17" s="127"/>
      <c r="K17" s="127"/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27"/>
      <c r="W17" s="127"/>
      <c r="X17" s="127"/>
      <c r="Y17" s="127"/>
      <c r="Z17" s="127"/>
      <c r="AA17" s="127"/>
      <c r="AB17" s="127"/>
      <c r="AC17" s="127"/>
      <c r="AD17" s="127"/>
      <c r="AE17" s="127"/>
      <c r="AF17" s="127"/>
      <c r="AG17" s="127"/>
      <c r="AH17" s="127"/>
      <c r="AI17" s="127"/>
      <c r="AJ17" s="127"/>
      <c r="AK17" s="127"/>
      <c r="AL17" s="127"/>
      <c r="AM17" s="127"/>
      <c r="AN17" s="127"/>
      <c r="AO17" s="127"/>
      <c r="AP17" s="127"/>
      <c r="AQ17" s="127"/>
      <c r="AR17" s="127"/>
      <c r="AS17" s="127"/>
      <c r="AT17" s="127"/>
      <c r="AU17" s="127"/>
      <c r="AV17" s="128"/>
    </row>
    <row r="18" spans="1:48" ht="14.4" x14ac:dyDescent="0.25">
      <c r="A18" s="12" t="s">
        <v>14</v>
      </c>
      <c r="B18" s="16"/>
      <c r="C18" s="16"/>
      <c r="D18" s="6"/>
      <c r="E18" s="30"/>
      <c r="F18" s="7"/>
      <c r="G18" s="104" t="s">
        <v>38</v>
      </c>
      <c r="H18" s="126" t="s">
        <v>51</v>
      </c>
      <c r="I18" s="127"/>
      <c r="J18" s="127"/>
      <c r="K18" s="127"/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27"/>
      <c r="W18" s="127"/>
      <c r="X18" s="127"/>
      <c r="Y18" s="127"/>
      <c r="Z18" s="127"/>
      <c r="AA18" s="127"/>
      <c r="AB18" s="127"/>
      <c r="AC18" s="127"/>
      <c r="AD18" s="127"/>
      <c r="AE18" s="127"/>
      <c r="AF18" s="127"/>
      <c r="AG18" s="127"/>
      <c r="AH18" s="127"/>
      <c r="AI18" s="127"/>
      <c r="AJ18" s="127"/>
      <c r="AK18" s="127"/>
      <c r="AL18" s="127"/>
      <c r="AM18" s="127"/>
      <c r="AN18" s="127"/>
      <c r="AO18" s="127"/>
      <c r="AP18" s="127"/>
      <c r="AQ18" s="127"/>
      <c r="AR18" s="127"/>
      <c r="AS18" s="127"/>
      <c r="AT18" s="127"/>
      <c r="AU18" s="127"/>
      <c r="AV18" s="128"/>
    </row>
    <row r="19" spans="1:48" ht="15" thickBot="1" x14ac:dyDescent="0.3">
      <c r="A19" s="18" t="s">
        <v>12</v>
      </c>
      <c r="B19" s="15"/>
      <c r="C19" s="15"/>
      <c r="D19" s="14"/>
      <c r="E19" s="32"/>
      <c r="F19" s="17"/>
      <c r="G19" s="104" t="s">
        <v>48</v>
      </c>
      <c r="H19" s="135" t="s">
        <v>20</v>
      </c>
      <c r="I19" s="136"/>
      <c r="J19" s="136"/>
      <c r="K19" s="136"/>
      <c r="L19" s="136"/>
      <c r="M19" s="136"/>
      <c r="N19" s="136"/>
      <c r="O19" s="136"/>
      <c r="P19" s="136"/>
      <c r="Q19" s="136"/>
      <c r="R19" s="136"/>
      <c r="S19" s="136"/>
      <c r="T19" s="136"/>
      <c r="U19" s="136"/>
      <c r="V19" s="136"/>
      <c r="W19" s="136"/>
      <c r="X19" s="136"/>
      <c r="Y19" s="136"/>
      <c r="Z19" s="136"/>
      <c r="AA19" s="136"/>
      <c r="AB19" s="136"/>
      <c r="AC19" s="136"/>
      <c r="AD19" s="136"/>
      <c r="AE19" s="136"/>
      <c r="AF19" s="136"/>
      <c r="AG19" s="136"/>
      <c r="AH19" s="136"/>
      <c r="AI19" s="136"/>
      <c r="AJ19" s="136"/>
      <c r="AK19" s="136"/>
      <c r="AL19" s="136"/>
      <c r="AM19" s="136"/>
      <c r="AN19" s="136"/>
      <c r="AO19" s="136"/>
      <c r="AP19" s="52"/>
      <c r="AQ19" s="52"/>
      <c r="AR19" s="52"/>
      <c r="AS19" s="57"/>
      <c r="AT19" s="52"/>
      <c r="AU19" s="52"/>
      <c r="AV19" s="54" t="s">
        <v>52</v>
      </c>
    </row>
    <row r="20" spans="1:48" ht="6.75" customHeight="1" thickTop="1" thickBot="1" x14ac:dyDescent="0.3"/>
    <row r="21" spans="1:48" ht="27" customHeight="1" thickTop="1" x14ac:dyDescent="0.25">
      <c r="A21" s="123" t="s">
        <v>4</v>
      </c>
      <c r="B21" s="116" t="s">
        <v>9</v>
      </c>
      <c r="C21" s="116" t="s">
        <v>22</v>
      </c>
      <c r="D21" s="116" t="s">
        <v>1</v>
      </c>
      <c r="E21" s="118" t="s">
        <v>19</v>
      </c>
      <c r="F21" s="116" t="s">
        <v>5</v>
      </c>
      <c r="G21" s="116" t="s">
        <v>10</v>
      </c>
      <c r="H21" s="134" t="s">
        <v>27</v>
      </c>
      <c r="I21" s="134"/>
      <c r="J21" s="134"/>
      <c r="K21" s="134"/>
      <c r="L21" s="134"/>
      <c r="M21" s="134"/>
      <c r="N21" s="134"/>
      <c r="O21" s="134"/>
      <c r="P21" s="134"/>
      <c r="Q21" s="134"/>
      <c r="R21" s="134"/>
      <c r="S21" s="134"/>
      <c r="T21" s="134"/>
      <c r="U21" s="134"/>
      <c r="V21" s="134"/>
      <c r="W21" s="134"/>
      <c r="X21" s="134"/>
      <c r="Y21" s="134"/>
      <c r="Z21" s="134"/>
      <c r="AA21" s="134"/>
      <c r="AB21" s="134"/>
      <c r="AC21" s="134"/>
      <c r="AD21" s="134"/>
      <c r="AE21" s="134"/>
      <c r="AF21" s="134"/>
      <c r="AG21" s="134"/>
      <c r="AH21" s="134"/>
      <c r="AI21" s="134"/>
      <c r="AJ21" s="134"/>
      <c r="AK21" s="134"/>
      <c r="AL21" s="134"/>
      <c r="AM21" s="134"/>
      <c r="AN21" s="134"/>
      <c r="AO21" s="134"/>
      <c r="AP21" s="116" t="s">
        <v>21</v>
      </c>
      <c r="AQ21" s="129" t="s">
        <v>30</v>
      </c>
      <c r="AR21" s="129"/>
      <c r="AS21" s="116" t="s">
        <v>17</v>
      </c>
      <c r="AT21" s="116" t="s">
        <v>18</v>
      </c>
      <c r="AU21" s="130" t="s">
        <v>16</v>
      </c>
      <c r="AV21" s="132" t="s">
        <v>11</v>
      </c>
    </row>
    <row r="22" spans="1:48" ht="20.25" customHeight="1" thickBot="1" x14ac:dyDescent="0.3">
      <c r="A22" s="124"/>
      <c r="B22" s="117"/>
      <c r="C22" s="117"/>
      <c r="D22" s="117"/>
      <c r="E22" s="119"/>
      <c r="F22" s="117"/>
      <c r="G22" s="117"/>
      <c r="H22" s="58">
        <v>1</v>
      </c>
      <c r="I22" s="58">
        <v>2</v>
      </c>
      <c r="J22" s="58">
        <v>3</v>
      </c>
      <c r="K22" s="58">
        <v>4</v>
      </c>
      <c r="L22" s="58">
        <v>5</v>
      </c>
      <c r="M22" s="58">
        <v>6</v>
      </c>
      <c r="N22" s="58">
        <v>7</v>
      </c>
      <c r="O22" s="58">
        <v>8</v>
      </c>
      <c r="P22" s="58">
        <v>9</v>
      </c>
      <c r="Q22" s="58">
        <v>10</v>
      </c>
      <c r="R22" s="58">
        <v>11</v>
      </c>
      <c r="S22" s="58">
        <v>12</v>
      </c>
      <c r="T22" s="58">
        <v>13</v>
      </c>
      <c r="U22" s="58">
        <v>14</v>
      </c>
      <c r="V22" s="58">
        <v>15</v>
      </c>
      <c r="W22" s="58">
        <v>16</v>
      </c>
      <c r="X22" s="58">
        <v>17</v>
      </c>
      <c r="Y22" s="58">
        <v>18</v>
      </c>
      <c r="Z22" s="58">
        <v>19</v>
      </c>
      <c r="AA22" s="58">
        <v>20</v>
      </c>
      <c r="AB22" s="58">
        <v>21</v>
      </c>
      <c r="AC22" s="58">
        <v>22</v>
      </c>
      <c r="AD22" s="58">
        <v>23</v>
      </c>
      <c r="AE22" s="58">
        <v>24</v>
      </c>
      <c r="AF22" s="58">
        <v>25</v>
      </c>
      <c r="AG22" s="58">
        <v>26</v>
      </c>
      <c r="AH22" s="58">
        <v>27</v>
      </c>
      <c r="AI22" s="58">
        <v>28</v>
      </c>
      <c r="AJ22" s="58">
        <v>29</v>
      </c>
      <c r="AK22" s="58">
        <v>30</v>
      </c>
      <c r="AL22" s="58">
        <v>31</v>
      </c>
      <c r="AM22" s="58">
        <v>32</v>
      </c>
      <c r="AN22" s="58">
        <v>33</v>
      </c>
      <c r="AO22" s="58">
        <v>34</v>
      </c>
      <c r="AP22" s="117"/>
      <c r="AQ22" s="59" t="s">
        <v>25</v>
      </c>
      <c r="AR22" s="59" t="s">
        <v>26</v>
      </c>
      <c r="AS22" s="117"/>
      <c r="AT22" s="117"/>
      <c r="AU22" s="131"/>
      <c r="AV22" s="133"/>
    </row>
    <row r="23" spans="1:48" ht="26.55" customHeight="1" x14ac:dyDescent="0.25">
      <c r="A23" s="88">
        <v>1</v>
      </c>
      <c r="B23" s="86">
        <v>4</v>
      </c>
      <c r="C23" s="66">
        <v>10023524100</v>
      </c>
      <c r="D23" s="67" t="s">
        <v>53</v>
      </c>
      <c r="E23" s="68">
        <v>36531</v>
      </c>
      <c r="F23" s="69"/>
      <c r="G23" s="69" t="s">
        <v>54</v>
      </c>
      <c r="H23" s="105">
        <v>2</v>
      </c>
      <c r="I23" s="106">
        <v>5</v>
      </c>
      <c r="J23" s="106">
        <v>3</v>
      </c>
      <c r="K23" s="106"/>
      <c r="L23" s="106"/>
      <c r="M23" s="106">
        <v>5</v>
      </c>
      <c r="N23" s="106">
        <v>2</v>
      </c>
      <c r="O23" s="106">
        <v>2</v>
      </c>
      <c r="P23" s="106">
        <v>3</v>
      </c>
      <c r="Q23" s="106">
        <v>3</v>
      </c>
      <c r="R23" s="106">
        <v>3</v>
      </c>
      <c r="S23" s="106"/>
      <c r="T23" s="106"/>
      <c r="U23" s="106"/>
      <c r="V23" s="106"/>
      <c r="W23" s="85"/>
      <c r="X23" s="85"/>
      <c r="Y23" s="85"/>
      <c r="Z23" s="85"/>
      <c r="AA23" s="85"/>
      <c r="AB23" s="85"/>
      <c r="AC23" s="85"/>
      <c r="AD23" s="85"/>
      <c r="AE23" s="85"/>
      <c r="AF23" s="85"/>
      <c r="AG23" s="85"/>
      <c r="AH23" s="85"/>
      <c r="AI23" s="85"/>
      <c r="AJ23" s="85"/>
      <c r="AK23" s="85"/>
      <c r="AL23" s="85"/>
      <c r="AM23" s="85"/>
      <c r="AN23" s="85"/>
      <c r="AO23" s="85"/>
      <c r="AP23" s="107">
        <v>10</v>
      </c>
      <c r="AQ23" s="107">
        <v>20</v>
      </c>
      <c r="AR23" s="84"/>
      <c r="AS23" s="84">
        <f>(SUM(H23,I23,J23,K23,L23,M23,N23,O23:AO23,AQ23))-AR23</f>
        <v>48</v>
      </c>
      <c r="AT23" s="84"/>
      <c r="AU23" s="70"/>
      <c r="AV23" s="71"/>
    </row>
    <row r="24" spans="1:48" ht="26.55" customHeight="1" thickBot="1" x14ac:dyDescent="0.3">
      <c r="A24" s="99">
        <f>A23</f>
        <v>1</v>
      </c>
      <c r="B24" s="108"/>
      <c r="C24" s="72">
        <v>10015314361</v>
      </c>
      <c r="D24" s="73" t="s">
        <v>55</v>
      </c>
      <c r="E24" s="74">
        <v>36174</v>
      </c>
      <c r="F24" s="75"/>
      <c r="G24" s="75" t="s">
        <v>54</v>
      </c>
      <c r="H24" s="105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9"/>
      <c r="X24" s="109"/>
      <c r="Y24" s="109"/>
      <c r="Z24" s="109"/>
      <c r="AA24" s="109"/>
      <c r="AB24" s="109"/>
      <c r="AC24" s="109"/>
      <c r="AD24" s="109"/>
      <c r="AE24" s="109"/>
      <c r="AF24" s="109"/>
      <c r="AG24" s="109"/>
      <c r="AH24" s="109"/>
      <c r="AI24" s="109"/>
      <c r="AJ24" s="109"/>
      <c r="AK24" s="109"/>
      <c r="AL24" s="109"/>
      <c r="AM24" s="109"/>
      <c r="AN24" s="109"/>
      <c r="AO24" s="109"/>
      <c r="AP24" s="110"/>
      <c r="AQ24" s="110"/>
      <c r="AR24" s="98"/>
      <c r="AS24" s="98"/>
      <c r="AT24" s="87"/>
      <c r="AU24" s="76"/>
      <c r="AV24" s="77"/>
    </row>
    <row r="25" spans="1:48" ht="26.55" customHeight="1" x14ac:dyDescent="0.25">
      <c r="A25" s="88">
        <v>2</v>
      </c>
      <c r="B25" s="86">
        <v>6</v>
      </c>
      <c r="C25" s="60">
        <v>10065490441</v>
      </c>
      <c r="D25" s="61" t="s">
        <v>56</v>
      </c>
      <c r="E25" s="62">
        <v>38304</v>
      </c>
      <c r="F25" s="63"/>
      <c r="G25" s="63" t="s">
        <v>54</v>
      </c>
      <c r="H25" s="105">
        <v>5</v>
      </c>
      <c r="I25" s="106">
        <v>3</v>
      </c>
      <c r="J25" s="106">
        <v>5</v>
      </c>
      <c r="K25" s="106">
        <v>3</v>
      </c>
      <c r="L25" s="106"/>
      <c r="M25" s="106">
        <v>2</v>
      </c>
      <c r="N25" s="106">
        <v>3</v>
      </c>
      <c r="O25" s="106">
        <v>1</v>
      </c>
      <c r="P25" s="106">
        <v>2</v>
      </c>
      <c r="Q25" s="106">
        <v>1</v>
      </c>
      <c r="R25" s="106">
        <v>1</v>
      </c>
      <c r="S25" s="106"/>
      <c r="T25" s="106"/>
      <c r="U25" s="106"/>
      <c r="V25" s="106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107">
        <v>7</v>
      </c>
      <c r="AQ25" s="107"/>
      <c r="AR25" s="84"/>
      <c r="AS25" s="84">
        <f>(SUM(H25,I25,J25,K25,L25,M25,N25,O25:AO25,AQ25))-AR25</f>
        <v>26</v>
      </c>
      <c r="AT25" s="84"/>
      <c r="AU25" s="64"/>
      <c r="AV25" s="65"/>
    </row>
    <row r="26" spans="1:48" ht="26.55" customHeight="1" thickBot="1" x14ac:dyDescent="0.3">
      <c r="A26" s="99">
        <f>A25</f>
        <v>2</v>
      </c>
      <c r="B26" s="108"/>
      <c r="C26" s="78">
        <v>10075644826</v>
      </c>
      <c r="D26" s="79" t="s">
        <v>57</v>
      </c>
      <c r="E26" s="80">
        <v>38042</v>
      </c>
      <c r="F26" s="81"/>
      <c r="G26" s="81" t="s">
        <v>58</v>
      </c>
      <c r="H26" s="105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  <c r="AO26" s="109"/>
      <c r="AP26" s="110"/>
      <c r="AQ26" s="110"/>
      <c r="AR26" s="98"/>
      <c r="AS26" s="98"/>
      <c r="AT26" s="87"/>
      <c r="AU26" s="82"/>
      <c r="AV26" s="83"/>
    </row>
    <row r="27" spans="1:48" ht="26.55" customHeight="1" x14ac:dyDescent="0.25">
      <c r="A27" s="88">
        <v>3</v>
      </c>
      <c r="B27" s="86">
        <v>10</v>
      </c>
      <c r="C27" s="66">
        <v>10015266568</v>
      </c>
      <c r="D27" s="67" t="s">
        <v>59</v>
      </c>
      <c r="E27" s="68">
        <v>36288</v>
      </c>
      <c r="F27" s="69"/>
      <c r="G27" s="69" t="s">
        <v>60</v>
      </c>
      <c r="H27" s="105"/>
      <c r="I27" s="106"/>
      <c r="J27" s="106"/>
      <c r="K27" s="106"/>
      <c r="L27" s="106"/>
      <c r="M27" s="106">
        <v>3</v>
      </c>
      <c r="N27" s="106"/>
      <c r="O27" s="106"/>
      <c r="P27" s="106"/>
      <c r="Q27" s="106">
        <v>5</v>
      </c>
      <c r="R27" s="106">
        <v>5</v>
      </c>
      <c r="S27" s="106">
        <v>10</v>
      </c>
      <c r="T27" s="106"/>
      <c r="U27" s="106"/>
      <c r="V27" s="106"/>
      <c r="W27" s="85"/>
      <c r="X27" s="85"/>
      <c r="Y27" s="85"/>
      <c r="Z27" s="85"/>
      <c r="AA27" s="85"/>
      <c r="AB27" s="85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85"/>
      <c r="AN27" s="85"/>
      <c r="AO27" s="85"/>
      <c r="AP27" s="107">
        <v>1</v>
      </c>
      <c r="AQ27" s="107"/>
      <c r="AR27" s="84"/>
      <c r="AS27" s="84">
        <f>(SUM(H27,I27,J27,K27,L27,M27,N27,O27:AO27,AQ27))-AR27</f>
        <v>23</v>
      </c>
      <c r="AT27" s="84"/>
      <c r="AU27" s="70"/>
      <c r="AV27" s="71"/>
    </row>
    <row r="28" spans="1:48" ht="26.55" customHeight="1" thickBot="1" x14ac:dyDescent="0.3">
      <c r="A28" s="99">
        <f>A27</f>
        <v>3</v>
      </c>
      <c r="B28" s="108"/>
      <c r="C28" s="72">
        <v>10006886576</v>
      </c>
      <c r="D28" s="73" t="s">
        <v>61</v>
      </c>
      <c r="E28" s="74">
        <v>33764</v>
      </c>
      <c r="F28" s="75"/>
      <c r="G28" s="75" t="s">
        <v>60</v>
      </c>
      <c r="H28" s="105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109"/>
      <c r="AK28" s="109"/>
      <c r="AL28" s="109"/>
      <c r="AM28" s="109"/>
      <c r="AN28" s="109"/>
      <c r="AO28" s="109"/>
      <c r="AP28" s="110"/>
      <c r="AQ28" s="110"/>
      <c r="AR28" s="98"/>
      <c r="AS28" s="98"/>
      <c r="AT28" s="87"/>
      <c r="AU28" s="76"/>
      <c r="AV28" s="77"/>
    </row>
    <row r="29" spans="1:48" ht="26.55" customHeight="1" x14ac:dyDescent="0.25">
      <c r="A29" s="88">
        <v>4</v>
      </c>
      <c r="B29" s="86">
        <v>9</v>
      </c>
      <c r="C29" s="60">
        <v>10009033209</v>
      </c>
      <c r="D29" s="61" t="s">
        <v>62</v>
      </c>
      <c r="E29" s="62">
        <v>34670</v>
      </c>
      <c r="F29" s="63"/>
      <c r="G29" s="63" t="s">
        <v>39</v>
      </c>
      <c r="H29" s="105"/>
      <c r="I29" s="106"/>
      <c r="J29" s="106">
        <v>2</v>
      </c>
      <c r="K29" s="106">
        <v>2</v>
      </c>
      <c r="L29" s="106">
        <v>3</v>
      </c>
      <c r="M29" s="106"/>
      <c r="N29" s="106">
        <v>5</v>
      </c>
      <c r="O29" s="106"/>
      <c r="P29" s="106">
        <v>5</v>
      </c>
      <c r="Q29" s="106"/>
      <c r="R29" s="106">
        <v>2</v>
      </c>
      <c r="S29" s="106"/>
      <c r="T29" s="106"/>
      <c r="U29" s="106"/>
      <c r="V29" s="106"/>
      <c r="W29" s="85"/>
      <c r="X29" s="85"/>
      <c r="Y29" s="85"/>
      <c r="Z29" s="85"/>
      <c r="AA29" s="85"/>
      <c r="AB29" s="85"/>
      <c r="AC29" s="85"/>
      <c r="AD29" s="85"/>
      <c r="AE29" s="85"/>
      <c r="AF29" s="85"/>
      <c r="AG29" s="85"/>
      <c r="AH29" s="85"/>
      <c r="AI29" s="85"/>
      <c r="AJ29" s="85"/>
      <c r="AK29" s="85"/>
      <c r="AL29" s="85"/>
      <c r="AM29" s="85"/>
      <c r="AN29" s="85"/>
      <c r="AO29" s="85"/>
      <c r="AP29" s="107">
        <v>5</v>
      </c>
      <c r="AQ29" s="107"/>
      <c r="AR29" s="84"/>
      <c r="AS29" s="84">
        <f>(SUM(H29,I29,J29,K29,L29,M29,N29,O29:AO29,AQ29))-AR29</f>
        <v>19</v>
      </c>
      <c r="AT29" s="84"/>
      <c r="AU29" s="64"/>
      <c r="AV29" s="65"/>
    </row>
    <row r="30" spans="1:48" ht="26.55" customHeight="1" thickBot="1" x14ac:dyDescent="0.3">
      <c r="A30" s="99">
        <f>A29</f>
        <v>4</v>
      </c>
      <c r="B30" s="108"/>
      <c r="C30" s="78">
        <v>10007891336</v>
      </c>
      <c r="D30" s="79" t="s">
        <v>63</v>
      </c>
      <c r="E30" s="80" t="s">
        <v>64</v>
      </c>
      <c r="F30" s="81"/>
      <c r="G30" s="81" t="s">
        <v>40</v>
      </c>
      <c r="H30" s="105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H30" s="109"/>
      <c r="AI30" s="109"/>
      <c r="AJ30" s="109"/>
      <c r="AK30" s="109"/>
      <c r="AL30" s="109"/>
      <c r="AM30" s="109"/>
      <c r="AN30" s="109"/>
      <c r="AO30" s="109"/>
      <c r="AP30" s="110"/>
      <c r="AQ30" s="111"/>
      <c r="AR30" s="98"/>
      <c r="AS30" s="98"/>
      <c r="AT30" s="87"/>
      <c r="AU30" s="82"/>
      <c r="AV30" s="83"/>
    </row>
    <row r="31" spans="1:48" ht="26.55" customHeight="1" x14ac:dyDescent="0.25">
      <c r="A31" s="88">
        <v>5</v>
      </c>
      <c r="B31" s="86">
        <v>8</v>
      </c>
      <c r="C31" s="66">
        <v>10009166682</v>
      </c>
      <c r="D31" s="67" t="s">
        <v>65</v>
      </c>
      <c r="E31" s="68" t="s">
        <v>66</v>
      </c>
      <c r="F31" s="69"/>
      <c r="G31" s="69" t="s">
        <v>40</v>
      </c>
      <c r="H31" s="105"/>
      <c r="I31" s="106"/>
      <c r="J31" s="106"/>
      <c r="K31" s="106">
        <v>5</v>
      </c>
      <c r="L31" s="106">
        <v>5</v>
      </c>
      <c r="M31" s="106">
        <v>1</v>
      </c>
      <c r="N31" s="106"/>
      <c r="O31" s="106"/>
      <c r="P31" s="106"/>
      <c r="Q31" s="106"/>
      <c r="R31" s="106"/>
      <c r="S31" s="106"/>
      <c r="T31" s="106"/>
      <c r="U31" s="106"/>
      <c r="V31" s="106"/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107">
        <v>9</v>
      </c>
      <c r="AQ31" s="112"/>
      <c r="AR31" s="84"/>
      <c r="AS31" s="84">
        <f>(SUM(H31,I31,J31,K31,L31,M31,N31,O31:AO31,AQ31))-AR31</f>
        <v>11</v>
      </c>
      <c r="AT31" s="84"/>
      <c r="AU31" s="70"/>
      <c r="AV31" s="71"/>
    </row>
    <row r="32" spans="1:48" ht="26.55" customHeight="1" thickBot="1" x14ac:dyDescent="0.3">
      <c r="A32" s="99">
        <f>A31</f>
        <v>5</v>
      </c>
      <c r="B32" s="108"/>
      <c r="C32" s="72">
        <v>10008705227</v>
      </c>
      <c r="D32" s="73" t="s">
        <v>67</v>
      </c>
      <c r="E32" s="74" t="s">
        <v>68</v>
      </c>
      <c r="F32" s="75"/>
      <c r="G32" s="75" t="s">
        <v>69</v>
      </c>
      <c r="H32" s="105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9"/>
      <c r="X32" s="109"/>
      <c r="Y32" s="109"/>
      <c r="Z32" s="109"/>
      <c r="AA32" s="109"/>
      <c r="AB32" s="109"/>
      <c r="AC32" s="109"/>
      <c r="AD32" s="109"/>
      <c r="AE32" s="109"/>
      <c r="AF32" s="109"/>
      <c r="AG32" s="109"/>
      <c r="AH32" s="109"/>
      <c r="AI32" s="109"/>
      <c r="AJ32" s="109"/>
      <c r="AK32" s="109"/>
      <c r="AL32" s="109"/>
      <c r="AM32" s="109"/>
      <c r="AN32" s="109"/>
      <c r="AO32" s="109"/>
      <c r="AP32" s="110"/>
      <c r="AQ32" s="111"/>
      <c r="AR32" s="98"/>
      <c r="AS32" s="98"/>
      <c r="AT32" s="87"/>
      <c r="AU32" s="76"/>
      <c r="AV32" s="77"/>
    </row>
    <row r="33" spans="1:48" ht="26.55" customHeight="1" x14ac:dyDescent="0.25">
      <c r="A33" s="88">
        <v>6</v>
      </c>
      <c r="B33" s="86">
        <v>3</v>
      </c>
      <c r="C33" s="60">
        <v>10036018912</v>
      </c>
      <c r="D33" s="61" t="s">
        <v>70</v>
      </c>
      <c r="E33" s="62">
        <v>37281</v>
      </c>
      <c r="F33" s="63"/>
      <c r="G33" s="63" t="s">
        <v>54</v>
      </c>
      <c r="H33" s="105">
        <v>3</v>
      </c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>
        <v>6</v>
      </c>
      <c r="T33" s="106"/>
      <c r="U33" s="106"/>
      <c r="V33" s="106"/>
      <c r="W33" s="85"/>
      <c r="X33" s="85"/>
      <c r="Y33" s="85"/>
      <c r="Z33" s="85"/>
      <c r="AA33" s="85"/>
      <c r="AB33" s="85"/>
      <c r="AC33" s="85"/>
      <c r="AD33" s="85"/>
      <c r="AE33" s="85"/>
      <c r="AF33" s="85"/>
      <c r="AG33" s="85"/>
      <c r="AH33" s="85"/>
      <c r="AI33" s="85"/>
      <c r="AJ33" s="85"/>
      <c r="AK33" s="85"/>
      <c r="AL33" s="85"/>
      <c r="AM33" s="85"/>
      <c r="AN33" s="85"/>
      <c r="AO33" s="85"/>
      <c r="AP33" s="107">
        <v>2</v>
      </c>
      <c r="AQ33" s="112"/>
      <c r="AR33" s="84"/>
      <c r="AS33" s="84">
        <f>(SUM(H33,I33,J33,K33,L33,M33,N33,O33:AO33,AQ33))-AR33</f>
        <v>9</v>
      </c>
      <c r="AT33" s="84"/>
      <c r="AU33" s="64"/>
      <c r="AV33" s="65"/>
    </row>
    <row r="34" spans="1:48" ht="26.55" customHeight="1" thickBot="1" x14ac:dyDescent="0.3">
      <c r="A34" s="99">
        <f>A33</f>
        <v>6</v>
      </c>
      <c r="B34" s="108"/>
      <c r="C34" s="78">
        <v>10036019013</v>
      </c>
      <c r="D34" s="79" t="s">
        <v>71</v>
      </c>
      <c r="E34" s="80">
        <v>37410</v>
      </c>
      <c r="F34" s="81"/>
      <c r="G34" s="81" t="s">
        <v>54</v>
      </c>
      <c r="H34" s="105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9"/>
      <c r="X34" s="109"/>
      <c r="Y34" s="109"/>
      <c r="Z34" s="109"/>
      <c r="AA34" s="109"/>
      <c r="AB34" s="109"/>
      <c r="AC34" s="109"/>
      <c r="AD34" s="109"/>
      <c r="AE34" s="109"/>
      <c r="AF34" s="109"/>
      <c r="AG34" s="109"/>
      <c r="AH34" s="109"/>
      <c r="AI34" s="109"/>
      <c r="AJ34" s="109"/>
      <c r="AK34" s="109"/>
      <c r="AL34" s="109"/>
      <c r="AM34" s="109"/>
      <c r="AN34" s="109"/>
      <c r="AO34" s="109"/>
      <c r="AP34" s="110"/>
      <c r="AQ34" s="111"/>
      <c r="AR34" s="98"/>
      <c r="AS34" s="98"/>
      <c r="AT34" s="87"/>
      <c r="AU34" s="82"/>
      <c r="AV34" s="83"/>
    </row>
    <row r="35" spans="1:48" ht="26.55" customHeight="1" x14ac:dyDescent="0.25">
      <c r="A35" s="88">
        <v>7</v>
      </c>
      <c r="B35" s="86">
        <v>1</v>
      </c>
      <c r="C35" s="60">
        <v>10036018811</v>
      </c>
      <c r="D35" s="61" t="s">
        <v>72</v>
      </c>
      <c r="E35" s="62">
        <v>37411</v>
      </c>
      <c r="F35" s="63"/>
      <c r="G35" s="63" t="s">
        <v>54</v>
      </c>
      <c r="H35" s="105">
        <v>1</v>
      </c>
      <c r="I35" s="106"/>
      <c r="J35" s="106"/>
      <c r="K35" s="106">
        <v>1</v>
      </c>
      <c r="L35" s="106">
        <v>2</v>
      </c>
      <c r="M35" s="106"/>
      <c r="N35" s="106"/>
      <c r="O35" s="106">
        <v>5</v>
      </c>
      <c r="P35" s="106"/>
      <c r="Q35" s="106"/>
      <c r="R35" s="106"/>
      <c r="S35" s="106"/>
      <c r="T35" s="106"/>
      <c r="U35" s="106"/>
      <c r="V35" s="106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107">
        <v>11</v>
      </c>
      <c r="AQ35" s="112"/>
      <c r="AR35" s="84"/>
      <c r="AS35" s="84">
        <f>(SUM(H35,I35,J35,K35,L35,M35,N35,O35:AO35,AQ35))-AR35</f>
        <v>9</v>
      </c>
      <c r="AT35" s="84"/>
      <c r="AU35" s="64"/>
      <c r="AV35" s="65"/>
    </row>
    <row r="36" spans="1:48" ht="26.55" customHeight="1" thickBot="1" x14ac:dyDescent="0.3">
      <c r="A36" s="99">
        <v>7</v>
      </c>
      <c r="B36" s="108"/>
      <c r="C36" s="78">
        <v>10036013858</v>
      </c>
      <c r="D36" s="79" t="s">
        <v>73</v>
      </c>
      <c r="E36" s="80">
        <v>37597</v>
      </c>
      <c r="F36" s="81"/>
      <c r="G36" s="81" t="s">
        <v>54</v>
      </c>
      <c r="H36" s="105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9"/>
      <c r="X36" s="109"/>
      <c r="Y36" s="109"/>
      <c r="Z36" s="109"/>
      <c r="AA36" s="109"/>
      <c r="AB36" s="109"/>
      <c r="AC36" s="109"/>
      <c r="AD36" s="109"/>
      <c r="AE36" s="109"/>
      <c r="AF36" s="109"/>
      <c r="AG36" s="109"/>
      <c r="AH36" s="109"/>
      <c r="AI36" s="109"/>
      <c r="AJ36" s="109"/>
      <c r="AK36" s="109"/>
      <c r="AL36" s="109"/>
      <c r="AM36" s="109"/>
      <c r="AN36" s="109"/>
      <c r="AO36" s="109"/>
      <c r="AP36" s="110"/>
      <c r="AQ36" s="111"/>
      <c r="AR36" s="98"/>
      <c r="AS36" s="98"/>
      <c r="AT36" s="87"/>
      <c r="AU36" s="82"/>
      <c r="AV36" s="83"/>
    </row>
    <row r="37" spans="1:48" ht="26.55" customHeight="1" x14ac:dyDescent="0.25">
      <c r="A37" s="88">
        <v>8</v>
      </c>
      <c r="B37" s="86">
        <v>2</v>
      </c>
      <c r="C37" s="60">
        <v>10034952922</v>
      </c>
      <c r="D37" s="61" t="s">
        <v>74</v>
      </c>
      <c r="E37" s="62">
        <v>36610</v>
      </c>
      <c r="F37" s="63"/>
      <c r="G37" s="63" t="s">
        <v>75</v>
      </c>
      <c r="H37" s="105"/>
      <c r="I37" s="106">
        <v>2</v>
      </c>
      <c r="J37" s="106">
        <v>1</v>
      </c>
      <c r="K37" s="106"/>
      <c r="L37" s="106"/>
      <c r="M37" s="106"/>
      <c r="N37" s="106"/>
      <c r="O37" s="106"/>
      <c r="P37" s="106">
        <v>1</v>
      </c>
      <c r="Q37" s="106"/>
      <c r="R37" s="106"/>
      <c r="S37" s="106">
        <v>4</v>
      </c>
      <c r="T37" s="106"/>
      <c r="U37" s="106"/>
      <c r="V37" s="106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107">
        <v>3</v>
      </c>
      <c r="AQ37" s="112"/>
      <c r="AR37" s="84"/>
      <c r="AS37" s="84">
        <f>(SUM(H37,I37,J37,K37,L37,M37,N37,O37:AO37,AQ37))-AR37</f>
        <v>8</v>
      </c>
      <c r="AT37" s="84"/>
      <c r="AU37" s="64"/>
      <c r="AV37" s="65"/>
    </row>
    <row r="38" spans="1:48" ht="26.55" customHeight="1" thickBot="1" x14ac:dyDescent="0.3">
      <c r="A38" s="99">
        <v>9</v>
      </c>
      <c r="B38" s="108"/>
      <c r="C38" s="78">
        <v>10010168412</v>
      </c>
      <c r="D38" s="79" t="s">
        <v>76</v>
      </c>
      <c r="E38" s="80">
        <v>36015</v>
      </c>
      <c r="F38" s="81"/>
      <c r="G38" s="81" t="s">
        <v>54</v>
      </c>
      <c r="H38" s="105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09"/>
      <c r="X38" s="109"/>
      <c r="Y38" s="109"/>
      <c r="Z38" s="109"/>
      <c r="AA38" s="109"/>
      <c r="AB38" s="109"/>
      <c r="AC38" s="109"/>
      <c r="AD38" s="109"/>
      <c r="AE38" s="109"/>
      <c r="AF38" s="109"/>
      <c r="AG38" s="109"/>
      <c r="AH38" s="109"/>
      <c r="AI38" s="109"/>
      <c r="AJ38" s="109"/>
      <c r="AK38" s="109"/>
      <c r="AL38" s="109"/>
      <c r="AM38" s="109"/>
      <c r="AN38" s="109"/>
      <c r="AO38" s="109"/>
      <c r="AP38" s="110"/>
      <c r="AQ38" s="111"/>
      <c r="AR38" s="98"/>
      <c r="AS38" s="98"/>
      <c r="AT38" s="87"/>
      <c r="AU38" s="82"/>
      <c r="AV38" s="83"/>
    </row>
    <row r="39" spans="1:48" ht="26.55" customHeight="1" x14ac:dyDescent="0.25">
      <c r="A39" s="88">
        <v>9</v>
      </c>
      <c r="B39" s="86">
        <v>14</v>
      </c>
      <c r="C39" s="60">
        <v>10049916382</v>
      </c>
      <c r="D39" s="61" t="s">
        <v>77</v>
      </c>
      <c r="E39" s="62">
        <v>37680</v>
      </c>
      <c r="F39" s="63"/>
      <c r="G39" s="63" t="s">
        <v>54</v>
      </c>
      <c r="H39" s="105"/>
      <c r="I39" s="106"/>
      <c r="J39" s="106"/>
      <c r="K39" s="106"/>
      <c r="L39" s="106"/>
      <c r="M39" s="106"/>
      <c r="N39" s="106"/>
      <c r="O39" s="106"/>
      <c r="P39" s="106"/>
      <c r="Q39" s="106">
        <v>2</v>
      </c>
      <c r="R39" s="106"/>
      <c r="S39" s="106">
        <v>2</v>
      </c>
      <c r="T39" s="106"/>
      <c r="U39" s="106"/>
      <c r="V39" s="106"/>
      <c r="W39" s="85"/>
      <c r="X39" s="85"/>
      <c r="Y39" s="85"/>
      <c r="Z39" s="85"/>
      <c r="AA39" s="85"/>
      <c r="AB39" s="85"/>
      <c r="AC39" s="85"/>
      <c r="AD39" s="85"/>
      <c r="AE39" s="85"/>
      <c r="AF39" s="85"/>
      <c r="AG39" s="85"/>
      <c r="AH39" s="85"/>
      <c r="AI39" s="85"/>
      <c r="AJ39" s="85"/>
      <c r="AK39" s="85"/>
      <c r="AL39" s="85"/>
      <c r="AM39" s="85"/>
      <c r="AN39" s="85"/>
      <c r="AO39" s="85"/>
      <c r="AP39" s="107">
        <v>4</v>
      </c>
      <c r="AQ39" s="112"/>
      <c r="AR39" s="84"/>
      <c r="AS39" s="84">
        <f>(SUM(H39,I39,J39,K39,L39,M39,N39,O39:AO39,AQ39))-AR39</f>
        <v>4</v>
      </c>
      <c r="AT39" s="84"/>
      <c r="AU39" s="64"/>
      <c r="AV39" s="65"/>
    </row>
    <row r="40" spans="1:48" ht="26.55" customHeight="1" thickBot="1" x14ac:dyDescent="0.3">
      <c r="A40" s="99">
        <v>9</v>
      </c>
      <c r="B40" s="108"/>
      <c r="C40" s="78">
        <v>10036035177</v>
      </c>
      <c r="D40" s="79" t="s">
        <v>78</v>
      </c>
      <c r="E40" s="80">
        <v>37434</v>
      </c>
      <c r="F40" s="81"/>
      <c r="G40" s="81" t="s">
        <v>54</v>
      </c>
      <c r="H40" s="105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09"/>
      <c r="X40" s="109"/>
      <c r="Y40" s="109"/>
      <c r="Z40" s="109"/>
      <c r="AA40" s="109"/>
      <c r="AB40" s="109"/>
      <c r="AC40" s="109"/>
      <c r="AD40" s="109"/>
      <c r="AE40" s="109"/>
      <c r="AF40" s="109"/>
      <c r="AG40" s="109"/>
      <c r="AH40" s="109"/>
      <c r="AI40" s="109"/>
      <c r="AJ40" s="109"/>
      <c r="AK40" s="109"/>
      <c r="AL40" s="109"/>
      <c r="AM40" s="109"/>
      <c r="AN40" s="109"/>
      <c r="AO40" s="109"/>
      <c r="AP40" s="110"/>
      <c r="AQ40" s="111"/>
      <c r="AR40" s="98"/>
      <c r="AS40" s="98"/>
      <c r="AT40" s="87"/>
      <c r="AU40" s="82"/>
      <c r="AV40" s="83"/>
    </row>
    <row r="41" spans="1:48" ht="26.55" customHeight="1" x14ac:dyDescent="0.25">
      <c r="A41" s="88">
        <v>10</v>
      </c>
      <c r="B41" s="86">
        <v>5</v>
      </c>
      <c r="C41" s="60">
        <v>10036092771</v>
      </c>
      <c r="D41" s="61" t="s">
        <v>79</v>
      </c>
      <c r="E41" s="62">
        <v>37439</v>
      </c>
      <c r="F41" s="63"/>
      <c r="G41" s="63" t="s">
        <v>54</v>
      </c>
      <c r="H41" s="105"/>
      <c r="I41" s="106"/>
      <c r="J41" s="106"/>
      <c r="K41" s="106"/>
      <c r="L41" s="106"/>
      <c r="M41" s="106"/>
      <c r="N41" s="106"/>
      <c r="O41" s="106">
        <v>3</v>
      </c>
      <c r="P41" s="106"/>
      <c r="Q41" s="106"/>
      <c r="R41" s="106"/>
      <c r="S41" s="106"/>
      <c r="T41" s="106"/>
      <c r="U41" s="106"/>
      <c r="V41" s="106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107">
        <v>6</v>
      </c>
      <c r="AQ41" s="112"/>
      <c r="AR41" s="84"/>
      <c r="AS41" s="84">
        <f>(SUM(H41,I41,J41,K41,L41,M41,N41,O41:AO41,AQ41))-AR41</f>
        <v>3</v>
      </c>
      <c r="AT41" s="84"/>
      <c r="AU41" s="64"/>
      <c r="AV41" s="65"/>
    </row>
    <row r="42" spans="1:48" ht="26.55" customHeight="1" thickBot="1" x14ac:dyDescent="0.3">
      <c r="A42" s="99">
        <v>10</v>
      </c>
      <c r="B42" s="108"/>
      <c r="C42" s="78">
        <v>10036018609</v>
      </c>
      <c r="D42" s="79" t="s">
        <v>80</v>
      </c>
      <c r="E42" s="80">
        <v>37469</v>
      </c>
      <c r="F42" s="81"/>
      <c r="G42" s="81" t="s">
        <v>54</v>
      </c>
      <c r="H42" s="105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106"/>
      <c r="W42" s="109"/>
      <c r="X42" s="109"/>
      <c r="Y42" s="109"/>
      <c r="Z42" s="109"/>
      <c r="AA42" s="109"/>
      <c r="AB42" s="109"/>
      <c r="AC42" s="109"/>
      <c r="AD42" s="109"/>
      <c r="AE42" s="109"/>
      <c r="AF42" s="109"/>
      <c r="AG42" s="109"/>
      <c r="AH42" s="109"/>
      <c r="AI42" s="109"/>
      <c r="AJ42" s="109"/>
      <c r="AK42" s="109"/>
      <c r="AL42" s="109"/>
      <c r="AM42" s="109"/>
      <c r="AN42" s="109"/>
      <c r="AO42" s="109"/>
      <c r="AP42" s="110"/>
      <c r="AQ42" s="111"/>
      <c r="AR42" s="98"/>
      <c r="AS42" s="98"/>
      <c r="AT42" s="87"/>
      <c r="AU42" s="82"/>
      <c r="AV42" s="83"/>
    </row>
    <row r="43" spans="1:48" ht="26.55" customHeight="1" x14ac:dyDescent="0.25">
      <c r="A43" s="88">
        <v>11</v>
      </c>
      <c r="B43" s="86">
        <v>7</v>
      </c>
      <c r="C43" s="60">
        <v>10090937177</v>
      </c>
      <c r="D43" s="61" t="s">
        <v>81</v>
      </c>
      <c r="E43" s="62">
        <v>38212</v>
      </c>
      <c r="F43" s="63"/>
      <c r="G43" s="63" t="s">
        <v>58</v>
      </c>
      <c r="H43" s="105"/>
      <c r="I43" s="106">
        <v>1</v>
      </c>
      <c r="J43" s="106"/>
      <c r="K43" s="106"/>
      <c r="L43" s="106"/>
      <c r="M43" s="106"/>
      <c r="N43" s="106">
        <v>1</v>
      </c>
      <c r="O43" s="106"/>
      <c r="P43" s="106"/>
      <c r="Q43" s="106"/>
      <c r="R43" s="106"/>
      <c r="S43" s="106"/>
      <c r="T43" s="106"/>
      <c r="U43" s="106"/>
      <c r="V43" s="106"/>
      <c r="W43" s="85"/>
      <c r="X43" s="85"/>
      <c r="Y43" s="85"/>
      <c r="Z43" s="85"/>
      <c r="AA43" s="85"/>
      <c r="AB43" s="85"/>
      <c r="AC43" s="85"/>
      <c r="AD43" s="85"/>
      <c r="AE43" s="85"/>
      <c r="AF43" s="85"/>
      <c r="AG43" s="85"/>
      <c r="AH43" s="85"/>
      <c r="AI43" s="85"/>
      <c r="AJ43" s="85"/>
      <c r="AK43" s="85"/>
      <c r="AL43" s="85"/>
      <c r="AM43" s="85"/>
      <c r="AN43" s="85"/>
      <c r="AO43" s="85"/>
      <c r="AP43" s="107">
        <v>8</v>
      </c>
      <c r="AQ43" s="112"/>
      <c r="AR43" s="84"/>
      <c r="AS43" s="84">
        <f>(SUM(H43,I43,J43,K43,L43,M43,N43,O43:AO43,AQ43))-AR43</f>
        <v>2</v>
      </c>
      <c r="AT43" s="84"/>
      <c r="AU43" s="64"/>
      <c r="AV43" s="65"/>
    </row>
    <row r="44" spans="1:48" ht="26.55" customHeight="1" thickBot="1" x14ac:dyDescent="0.3">
      <c r="A44" s="99">
        <v>11</v>
      </c>
      <c r="B44" s="108"/>
      <c r="C44" s="78">
        <v>10065490643</v>
      </c>
      <c r="D44" s="79" t="s">
        <v>82</v>
      </c>
      <c r="E44" s="80">
        <v>38183</v>
      </c>
      <c r="F44" s="81"/>
      <c r="G44" s="81" t="s">
        <v>54</v>
      </c>
      <c r="H44" s="105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9"/>
      <c r="X44" s="109"/>
      <c r="Y44" s="109"/>
      <c r="Z44" s="109"/>
      <c r="AA44" s="109"/>
      <c r="AB44" s="109"/>
      <c r="AC44" s="109"/>
      <c r="AD44" s="109"/>
      <c r="AE44" s="109"/>
      <c r="AF44" s="109"/>
      <c r="AG44" s="109"/>
      <c r="AH44" s="109"/>
      <c r="AI44" s="109"/>
      <c r="AJ44" s="109"/>
      <c r="AK44" s="109"/>
      <c r="AL44" s="109"/>
      <c r="AM44" s="109"/>
      <c r="AN44" s="109"/>
      <c r="AO44" s="109"/>
      <c r="AP44" s="110"/>
      <c r="AQ44" s="111"/>
      <c r="AR44" s="98"/>
      <c r="AS44" s="98"/>
      <c r="AT44" s="87"/>
      <c r="AU44" s="82"/>
      <c r="AV44" s="83"/>
    </row>
    <row r="45" spans="1:48" ht="26.55" customHeight="1" x14ac:dyDescent="0.25">
      <c r="A45" s="88">
        <v>12</v>
      </c>
      <c r="B45" s="86">
        <v>12</v>
      </c>
      <c r="C45" s="60">
        <v>10036079334</v>
      </c>
      <c r="D45" s="61" t="s">
        <v>83</v>
      </c>
      <c r="E45" s="62">
        <v>37807</v>
      </c>
      <c r="F45" s="63"/>
      <c r="G45" s="63" t="s">
        <v>54</v>
      </c>
      <c r="H45" s="105"/>
      <c r="I45" s="106"/>
      <c r="J45" s="106"/>
      <c r="K45" s="106"/>
      <c r="L45" s="106">
        <v>1</v>
      </c>
      <c r="M45" s="106"/>
      <c r="N45" s="106"/>
      <c r="O45" s="106"/>
      <c r="P45" s="106"/>
      <c r="Q45" s="106"/>
      <c r="R45" s="106"/>
      <c r="S45" s="106"/>
      <c r="T45" s="106"/>
      <c r="U45" s="106"/>
      <c r="V45" s="106"/>
      <c r="W45" s="85"/>
      <c r="X45" s="85"/>
      <c r="Y45" s="85"/>
      <c r="Z45" s="85"/>
      <c r="AA45" s="85"/>
      <c r="AB45" s="85"/>
      <c r="AC45" s="85"/>
      <c r="AD45" s="85"/>
      <c r="AE45" s="85"/>
      <c r="AF45" s="85"/>
      <c r="AG45" s="85"/>
      <c r="AH45" s="85"/>
      <c r="AI45" s="85"/>
      <c r="AJ45" s="85"/>
      <c r="AK45" s="85"/>
      <c r="AL45" s="85"/>
      <c r="AM45" s="85"/>
      <c r="AN45" s="85"/>
      <c r="AO45" s="85"/>
      <c r="AP45" s="107">
        <v>12</v>
      </c>
      <c r="AQ45" s="112"/>
      <c r="AR45" s="84"/>
      <c r="AS45" s="84">
        <f>(SUM(H45,I45,J45,K45,L45,M45,N45,O45:AO45,AQ45))-AR45</f>
        <v>1</v>
      </c>
      <c r="AT45" s="84"/>
      <c r="AU45" s="64"/>
      <c r="AV45" s="65"/>
    </row>
    <row r="46" spans="1:48" ht="26.55" customHeight="1" thickBot="1" x14ac:dyDescent="0.3">
      <c r="A46" s="99">
        <v>12</v>
      </c>
      <c r="B46" s="108"/>
      <c r="C46" s="78">
        <v>10036078122</v>
      </c>
      <c r="D46" s="79" t="s">
        <v>84</v>
      </c>
      <c r="E46" s="80">
        <v>37359</v>
      </c>
      <c r="F46" s="81"/>
      <c r="G46" s="81" t="s">
        <v>54</v>
      </c>
      <c r="H46" s="105"/>
      <c r="I46" s="106"/>
      <c r="J46" s="106"/>
      <c r="K46" s="106"/>
      <c r="L46" s="106"/>
      <c r="M46" s="106"/>
      <c r="N46" s="106"/>
      <c r="O46" s="106"/>
      <c r="P46" s="106"/>
      <c r="Q46" s="106"/>
      <c r="R46" s="106"/>
      <c r="S46" s="106"/>
      <c r="T46" s="106"/>
      <c r="U46" s="106"/>
      <c r="V46" s="106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  <c r="AH46" s="109"/>
      <c r="AI46" s="109"/>
      <c r="AJ46" s="109"/>
      <c r="AK46" s="109"/>
      <c r="AL46" s="109"/>
      <c r="AM46" s="109"/>
      <c r="AN46" s="109"/>
      <c r="AO46" s="109"/>
      <c r="AP46" s="110"/>
      <c r="AQ46" s="111"/>
      <c r="AR46" s="98"/>
      <c r="AS46" s="98"/>
      <c r="AT46" s="87"/>
      <c r="AU46" s="82"/>
      <c r="AV46" s="83"/>
    </row>
    <row r="47" spans="1:48" ht="26.55" customHeight="1" x14ac:dyDescent="0.25">
      <c r="A47" s="88">
        <v>13</v>
      </c>
      <c r="B47" s="86">
        <v>11</v>
      </c>
      <c r="C47" s="60">
        <v>10062526988</v>
      </c>
      <c r="D47" s="61" t="s">
        <v>85</v>
      </c>
      <c r="E47" s="62">
        <v>37882</v>
      </c>
      <c r="F47" s="63"/>
      <c r="G47" s="63" t="s">
        <v>41</v>
      </c>
      <c r="H47" s="105"/>
      <c r="I47" s="106"/>
      <c r="J47" s="106"/>
      <c r="K47" s="106"/>
      <c r="L47" s="106"/>
      <c r="M47" s="106"/>
      <c r="N47" s="106"/>
      <c r="O47" s="106"/>
      <c r="P47" s="106"/>
      <c r="Q47" s="106"/>
      <c r="R47" s="106"/>
      <c r="S47" s="106"/>
      <c r="T47" s="106"/>
      <c r="U47" s="106"/>
      <c r="V47" s="106"/>
      <c r="W47" s="85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5"/>
      <c r="AI47" s="85"/>
      <c r="AJ47" s="85"/>
      <c r="AK47" s="85"/>
      <c r="AL47" s="85"/>
      <c r="AM47" s="85"/>
      <c r="AN47" s="85"/>
      <c r="AO47" s="85"/>
      <c r="AP47" s="107"/>
      <c r="AQ47" s="112"/>
      <c r="AR47" s="84">
        <v>40</v>
      </c>
      <c r="AS47" s="84">
        <f>(SUM(H47,I47,J47,K47,L47,M47,N47,O47:AO47,AQ47))-AR47</f>
        <v>-40</v>
      </c>
      <c r="AT47" s="84"/>
      <c r="AU47" s="64"/>
      <c r="AV47" s="65" t="s">
        <v>42</v>
      </c>
    </row>
    <row r="48" spans="1:48" ht="26.55" customHeight="1" thickBot="1" x14ac:dyDescent="0.3">
      <c r="A48" s="99">
        <v>13</v>
      </c>
      <c r="B48" s="108"/>
      <c r="C48" s="78">
        <v>10055306451</v>
      </c>
      <c r="D48" s="79" t="s">
        <v>86</v>
      </c>
      <c r="E48" s="80">
        <v>37883</v>
      </c>
      <c r="F48" s="81"/>
      <c r="G48" s="81" t="s">
        <v>41</v>
      </c>
      <c r="H48" s="105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09"/>
      <c r="X48" s="109"/>
      <c r="Y48" s="109"/>
      <c r="Z48" s="109"/>
      <c r="AA48" s="109"/>
      <c r="AB48" s="109"/>
      <c r="AC48" s="109"/>
      <c r="AD48" s="109"/>
      <c r="AE48" s="109"/>
      <c r="AF48" s="109"/>
      <c r="AG48" s="109"/>
      <c r="AH48" s="109"/>
      <c r="AI48" s="109"/>
      <c r="AJ48" s="109"/>
      <c r="AK48" s="109"/>
      <c r="AL48" s="109"/>
      <c r="AM48" s="109"/>
      <c r="AN48" s="109"/>
      <c r="AO48" s="109"/>
      <c r="AP48" s="110"/>
      <c r="AQ48" s="111"/>
      <c r="AR48" s="98"/>
      <c r="AS48" s="98"/>
      <c r="AT48" s="87"/>
      <c r="AU48" s="82"/>
      <c r="AV48" s="83"/>
    </row>
    <row r="49" spans="1:48" ht="10.5" customHeight="1" x14ac:dyDescent="0.25">
      <c r="A49" s="53"/>
    </row>
    <row r="50" spans="1:48" ht="15" hidden="1" thickTop="1" x14ac:dyDescent="0.25">
      <c r="A50" s="121" t="s">
        <v>3</v>
      </c>
      <c r="B50" s="122"/>
      <c r="C50" s="122"/>
      <c r="D50" s="122"/>
      <c r="E50" s="43"/>
      <c r="F50" s="43"/>
      <c r="G50" s="122"/>
      <c r="H50" s="122"/>
      <c r="I50" s="122"/>
      <c r="J50" s="122"/>
      <c r="K50" s="122"/>
      <c r="L50" s="122"/>
      <c r="M50" s="122"/>
      <c r="N50" s="122"/>
      <c r="O50" s="122"/>
      <c r="P50" s="122"/>
      <c r="Q50" s="122"/>
      <c r="R50" s="122"/>
      <c r="S50" s="122"/>
      <c r="T50" s="122"/>
      <c r="U50" s="122"/>
      <c r="V50" s="122"/>
      <c r="W50" s="122"/>
      <c r="X50" s="122"/>
      <c r="Y50" s="122"/>
      <c r="Z50" s="122"/>
      <c r="AA50" s="122"/>
      <c r="AB50" s="122"/>
      <c r="AC50" s="122"/>
      <c r="AD50" s="122"/>
      <c r="AE50" s="122"/>
      <c r="AF50" s="122"/>
      <c r="AG50" s="122"/>
      <c r="AH50" s="122"/>
      <c r="AI50" s="122"/>
      <c r="AJ50" s="122"/>
      <c r="AK50" s="122"/>
      <c r="AL50" s="122"/>
      <c r="AM50" s="122"/>
      <c r="AN50" s="122"/>
      <c r="AO50" s="122"/>
      <c r="AP50" s="122"/>
      <c r="AQ50" s="122"/>
      <c r="AR50" s="122"/>
      <c r="AS50" s="122"/>
      <c r="AT50" s="122"/>
      <c r="AU50" s="122"/>
      <c r="AV50" s="125"/>
    </row>
    <row r="51" spans="1:48" ht="14.4" hidden="1" x14ac:dyDescent="0.25">
      <c r="A51" s="89" t="s">
        <v>32</v>
      </c>
      <c r="B51" s="13"/>
      <c r="C51" s="90"/>
      <c r="D51" s="13"/>
      <c r="E51" s="33"/>
      <c r="F51" s="13"/>
      <c r="G51" s="46"/>
      <c r="H51" s="91"/>
      <c r="I51" s="47"/>
      <c r="J51" s="47"/>
      <c r="K51" s="47"/>
      <c r="L51" s="47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47"/>
      <c r="AQ51" s="46"/>
      <c r="AR51" s="46"/>
      <c r="AS51" s="47"/>
      <c r="AT51" s="23"/>
      <c r="AU51" s="92"/>
      <c r="AV51" s="45"/>
    </row>
    <row r="52" spans="1:48" ht="14.4" hidden="1" x14ac:dyDescent="0.25">
      <c r="A52" s="93" t="s">
        <v>33</v>
      </c>
      <c r="B52" s="8"/>
      <c r="C52" s="94"/>
      <c r="D52" s="8"/>
      <c r="E52" s="95"/>
      <c r="F52" s="8"/>
      <c r="G52" s="50"/>
      <c r="H52" s="96"/>
      <c r="I52" s="48"/>
      <c r="J52" s="48"/>
      <c r="K52" s="48"/>
      <c r="L52" s="48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49"/>
      <c r="AM52" s="49"/>
      <c r="AN52" s="49"/>
      <c r="AO52" s="49"/>
      <c r="AP52" s="48"/>
      <c r="AQ52" s="50"/>
      <c r="AR52" s="50"/>
      <c r="AS52" s="48"/>
      <c r="AT52" s="49"/>
      <c r="AU52" s="97"/>
      <c r="AV52" s="44"/>
    </row>
    <row r="53" spans="1:48" ht="4.5" customHeight="1" x14ac:dyDescent="0.25">
      <c r="A53" s="24"/>
      <c r="B53" s="10"/>
      <c r="C53" s="10"/>
      <c r="D53" s="5"/>
      <c r="E53" s="34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25"/>
    </row>
    <row r="54" spans="1:48" ht="15.6" x14ac:dyDescent="0.25">
      <c r="A54" s="103"/>
      <c r="B54" s="100"/>
      <c r="C54" s="100"/>
      <c r="D54" s="100"/>
      <c r="E54" s="115" t="s">
        <v>8</v>
      </c>
      <c r="F54" s="115"/>
      <c r="G54" s="115"/>
      <c r="H54" s="115"/>
      <c r="I54" s="115"/>
      <c r="J54" s="115"/>
      <c r="K54" s="115"/>
      <c r="L54" s="115" t="s">
        <v>2</v>
      </c>
      <c r="M54" s="115"/>
      <c r="N54" s="115"/>
      <c r="O54" s="115"/>
      <c r="P54" s="115"/>
      <c r="Q54" s="115"/>
      <c r="R54" s="115"/>
      <c r="S54" s="115"/>
      <c r="T54" s="115"/>
      <c r="U54" s="115"/>
      <c r="V54" s="115"/>
      <c r="W54" s="115"/>
      <c r="X54" s="115"/>
      <c r="Y54" s="115"/>
      <c r="Z54" s="115"/>
      <c r="AA54" s="115"/>
      <c r="AB54" s="115"/>
      <c r="AC54" s="115"/>
      <c r="AD54" s="115"/>
      <c r="AE54" s="115"/>
      <c r="AF54" s="115"/>
      <c r="AG54" s="115"/>
      <c r="AH54" s="115"/>
      <c r="AI54" s="115"/>
      <c r="AJ54" s="115"/>
      <c r="AK54" s="115"/>
      <c r="AL54" s="115"/>
      <c r="AM54" s="115"/>
      <c r="AN54" s="115"/>
      <c r="AO54" s="115"/>
      <c r="AP54" s="115"/>
      <c r="AQ54" s="115"/>
      <c r="AR54" s="115" t="s">
        <v>24</v>
      </c>
      <c r="AS54" s="115"/>
      <c r="AT54" s="115"/>
      <c r="AU54" s="115"/>
      <c r="AV54" s="120"/>
    </row>
    <row r="55" spans="1:48" ht="15.6" x14ac:dyDescent="0.25">
      <c r="A55" s="40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2"/>
    </row>
    <row r="56" spans="1:48" ht="15.6" x14ac:dyDescent="0.25">
      <c r="A56" s="40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2"/>
    </row>
    <row r="57" spans="1:48" x14ac:dyDescent="0.25">
      <c r="A57" s="55"/>
      <c r="D57" s="9"/>
      <c r="E57" s="35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56"/>
    </row>
    <row r="58" spans="1:48" x14ac:dyDescent="0.25">
      <c r="A58" s="55"/>
      <c r="D58" s="9"/>
      <c r="E58" s="35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56"/>
    </row>
    <row r="59" spans="1:48" ht="16.2" thickBot="1" x14ac:dyDescent="0.3">
      <c r="A59" s="102" t="s">
        <v>23</v>
      </c>
      <c r="B59" s="101"/>
      <c r="C59" s="101"/>
      <c r="D59" s="101"/>
      <c r="E59" s="113" t="str">
        <f>G17</f>
        <v>Соловьев Г.Н. (ВК, Санкт-Петербург)</v>
      </c>
      <c r="F59" s="113"/>
      <c r="G59" s="113"/>
      <c r="H59" s="113"/>
      <c r="I59" s="113"/>
      <c r="J59" s="113"/>
      <c r="K59" s="113"/>
      <c r="L59" s="113" t="str">
        <f>G18</f>
        <v>Валова А.С. (ВК, Санкт-Петербург)</v>
      </c>
      <c r="M59" s="113"/>
      <c r="N59" s="113"/>
      <c r="O59" s="113"/>
      <c r="P59" s="113"/>
      <c r="Q59" s="113"/>
      <c r="R59" s="113"/>
      <c r="S59" s="113"/>
      <c r="T59" s="113"/>
      <c r="U59" s="113"/>
      <c r="V59" s="113"/>
      <c r="W59" s="113"/>
      <c r="X59" s="113"/>
      <c r="Y59" s="113"/>
      <c r="Z59" s="113"/>
      <c r="AA59" s="113"/>
      <c r="AB59" s="113"/>
      <c r="AC59" s="113"/>
      <c r="AD59" s="113"/>
      <c r="AE59" s="113"/>
      <c r="AF59" s="113"/>
      <c r="AG59" s="113"/>
      <c r="AH59" s="113"/>
      <c r="AI59" s="113"/>
      <c r="AJ59" s="113"/>
      <c r="AK59" s="113"/>
      <c r="AL59" s="113"/>
      <c r="AM59" s="113"/>
      <c r="AN59" s="113"/>
      <c r="AO59" s="113"/>
      <c r="AP59" s="113"/>
      <c r="AQ59" s="113"/>
      <c r="AR59" s="113" t="str">
        <f>G19</f>
        <v>Михайлова И.Н. (ВК, Санкт-Петербург)</v>
      </c>
      <c r="AS59" s="113"/>
      <c r="AT59" s="113"/>
      <c r="AU59" s="113"/>
      <c r="AV59" s="114"/>
    </row>
    <row r="60" spans="1:48" ht="14.4" thickTop="1" x14ac:dyDescent="0.25"/>
  </sheetData>
  <sortState xmlns:xlrd2="http://schemas.microsoft.com/office/spreadsheetml/2017/richdata2" ref="B23:BB32">
    <sortCondition descending="1" ref="AS23:AS32"/>
  </sortState>
  <mergeCells count="40">
    <mergeCell ref="A1:AV1"/>
    <mergeCell ref="A2:AV2"/>
    <mergeCell ref="A3:AV3"/>
    <mergeCell ref="A6:AV6"/>
    <mergeCell ref="H17:AV17"/>
    <mergeCell ref="H16:AV16"/>
    <mergeCell ref="A4:I4"/>
    <mergeCell ref="A5:I5"/>
    <mergeCell ref="A7:AV7"/>
    <mergeCell ref="A9:AV9"/>
    <mergeCell ref="A15:G15"/>
    <mergeCell ref="H15:AV15"/>
    <mergeCell ref="A12:AV12"/>
    <mergeCell ref="A8:AV8"/>
    <mergeCell ref="A10:AV10"/>
    <mergeCell ref="A11:AV11"/>
    <mergeCell ref="H18:AV18"/>
    <mergeCell ref="AP21:AP22"/>
    <mergeCell ref="AQ21:AR21"/>
    <mergeCell ref="AS21:AS22"/>
    <mergeCell ref="AT21:AT22"/>
    <mergeCell ref="AU21:AU22"/>
    <mergeCell ref="AV21:AV22"/>
    <mergeCell ref="H21:AO21"/>
    <mergeCell ref="H19:AO19"/>
    <mergeCell ref="G21:G22"/>
    <mergeCell ref="F21:F22"/>
    <mergeCell ref="E21:E22"/>
    <mergeCell ref="D21:D22"/>
    <mergeCell ref="AR54:AV54"/>
    <mergeCell ref="A50:D50"/>
    <mergeCell ref="C21:C22"/>
    <mergeCell ref="B21:B22"/>
    <mergeCell ref="A21:A22"/>
    <mergeCell ref="G50:AV50"/>
    <mergeCell ref="AR59:AV59"/>
    <mergeCell ref="L54:AQ54"/>
    <mergeCell ref="L59:AQ59"/>
    <mergeCell ref="E54:K54"/>
    <mergeCell ref="E59:K59"/>
  </mergeCells>
  <conditionalFormatting sqref="AP53:AR53 AP55:AR58 AP60:AR1048576 AR59 AR54 AP49:AR49 AQ51:AR52 G51:G52 AP8:AR14 AP21 AP20:AR20">
    <cfRule type="duplicateValues" dxfId="1" priority="2"/>
  </conditionalFormatting>
  <conditionalFormatting sqref="AP4:AR5">
    <cfRule type="duplicateValues" dxfId="0" priority="1"/>
  </conditionalFormatting>
  <printOptions horizontalCentered="1"/>
  <pageMargins left="0.19685039370078741" right="0.19685039370078741" top="0.35" bottom="0.28999999999999998" header="0.2" footer="0.2"/>
  <pageSetup paperSize="9" scale="71" fitToHeight="0" orientation="landscape" r:id="rId1"/>
  <headerFooter>
    <oddHeader>&amp;LРЕЗУЛЬТАТЫ НА САЙТЕ WWW.FVSR/highway/result&amp;RФЕДЕРАЦИЯ ВЕЛОСИПЕДНОГО СПОРТА РОССИИ - WWW.FVSR.RU</oddHeader>
    <oddFooter>&amp;C&amp;P&amp;RОтчет создан &amp;D&amp;T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Мэдисон</vt:lpstr>
      <vt:lpstr>Мэдисон!Заголовки_для_печати</vt:lpstr>
      <vt:lpstr>Мэдисон!Область_печати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Анастасия</cp:lastModifiedBy>
  <cp:lastPrinted>2023-06-05T13:03:32Z</cp:lastPrinted>
  <dcterms:created xsi:type="dcterms:W3CDTF">1996-10-08T23:32:33Z</dcterms:created>
  <dcterms:modified xsi:type="dcterms:W3CDTF">2023-06-05T13:03:43Z</dcterms:modified>
</cp:coreProperties>
</file>