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рсен\Downloads\"/>
    </mc:Choice>
  </mc:AlternateContent>
  <xr:revisionPtr revIDLastSave="0" documentId="13_ncr:1_{CE83CF7B-FEA7-48F4-BC84-2FD772DB2B90}" xr6:coauthVersionLast="47" xr6:coauthVersionMax="47" xr10:uidLastSave="{00000000-0000-0000-0000-000000000000}"/>
  <bookViews>
    <workbookView xWindow="-108" yWindow="-108" windowWidth="23256" windowHeight="12456" tabRatio="823" firstSheet="3" activeTab="8" xr2:uid="{00000000-000D-0000-FFFF-FFFF00000000}"/>
  </bookViews>
  <sheets>
    <sheet name="скретч МУЖЧИНЫ" sheetId="11" r:id="rId1"/>
    <sheet name="скретч ЮНИОРЫ " sheetId="20" r:id="rId2"/>
    <sheet name="скретч ЮНИОРКИ" sheetId="12" r:id="rId3"/>
    <sheet name="гонка с выбыв МУЖЧИНЫ" sheetId="9" r:id="rId4"/>
    <sheet name="гонка с выбыв ЮНИОРЫ" sheetId="21" r:id="rId5"/>
    <sheet name="гонка с выбыв ЮНИОРКИ" sheetId="10" r:id="rId6"/>
    <sheet name="мэдисон мужч" sheetId="13" r:id="rId7"/>
    <sheet name="мэдисон юниоры" sheetId="14" r:id="rId8"/>
    <sheet name="мэдисон юниорки" sheetId="22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5" i="22" l="1"/>
  <c r="AS27" i="22"/>
  <c r="AS29" i="22"/>
  <c r="AS31" i="22"/>
  <c r="AS33" i="22"/>
  <c r="AS35" i="22"/>
  <c r="AS37" i="22"/>
  <c r="AS39" i="22"/>
  <c r="AS23" i="22"/>
  <c r="AS23" i="14"/>
  <c r="AS25" i="14"/>
  <c r="AS27" i="14"/>
  <c r="AS29" i="14"/>
  <c r="AS31" i="14"/>
  <c r="AS33" i="14"/>
  <c r="AS35" i="14"/>
  <c r="AS37" i="14"/>
  <c r="AS39" i="14"/>
  <c r="AS25" i="13"/>
  <c r="AS27" i="13"/>
  <c r="AS29" i="13"/>
  <c r="AS31" i="13"/>
  <c r="AS33" i="13"/>
  <c r="AS35" i="13"/>
  <c r="AS37" i="13"/>
  <c r="AS39" i="13"/>
  <c r="AS41" i="13"/>
  <c r="AS43" i="13"/>
  <c r="AS45" i="13"/>
  <c r="AS47" i="13"/>
  <c r="AS23" i="13"/>
  <c r="AR57" i="22" l="1"/>
  <c r="L57" i="22"/>
  <c r="E57" i="22"/>
  <c r="D54" i="21"/>
  <c r="F54" i="21"/>
  <c r="H54" i="21"/>
  <c r="G30" i="20" l="1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H56" i="20"/>
  <c r="F56" i="20"/>
  <c r="D56" i="20"/>
  <c r="G39" i="12"/>
  <c r="G36" i="12"/>
  <c r="G32" i="12"/>
  <c r="G24" i="12"/>
  <c r="H56" i="12" l="1"/>
  <c r="F56" i="12"/>
  <c r="D56" i="12"/>
  <c r="H56" i="11"/>
  <c r="F56" i="11"/>
  <c r="D56" i="11"/>
  <c r="H54" i="10"/>
  <c r="F54" i="10"/>
  <c r="D54" i="10"/>
  <c r="F56" i="9"/>
  <c r="H56" i="9"/>
  <c r="D56" i="9"/>
  <c r="AR51" i="14" l="1"/>
  <c r="L51" i="14"/>
  <c r="E51" i="14"/>
  <c r="AR59" i="13"/>
  <c r="L59" i="13"/>
  <c r="E59" i="13"/>
</calcChain>
</file>

<file path=xl/sharedStrings.xml><?xml version="1.0" encoding="utf-8"?>
<sst xmlns="http://schemas.openxmlformats.org/spreadsheetml/2006/main" count="864" uniqueCount="183">
  <si>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</si>
  <si>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</si>
  <si>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</si>
  <si>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</si>
  <si>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</si>
  <si>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Мужчины</t>
  </si>
  <si>
    <t>МЕСТО ПРОВЕДЕНИЯ: г. Санкт-Петербург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</si>
  <si>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</si>
  <si>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</si>
  <si>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</si>
  <si>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</si>
  <si>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</si>
  <si>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</si>
  <si>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</si>
  <si>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</si>
  <si>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ДЛИНА ТРЕКА: 250 м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</si>
  <si>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</si>
  <si>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</si>
  <si>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</si>
  <si>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</si>
  <si>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</si>
  <si>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</si>
  <si>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</si>
  <si>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</si>
  <si>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</si>
  <si>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</si>
  <si>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Санкт-Петербург</t>
  </si>
  <si>
    <t>ПОГОДНЫЕ УСЛОВИЯ</t>
  </si>
  <si>
    <t>ГЛАВНЫЙ СУДЬЯ</t>
  </si>
  <si>
    <t>ГЛАВНЫЙ СЕКРЕТАРЬ</t>
  </si>
  <si>
    <t>СУДЬЯ НА ФИНИШЕ</t>
  </si>
  <si>
    <t>трек - гонка с выбыванием</t>
  </si>
  <si>
    <t>№ ВРВС: 0080331811Я</t>
  </si>
  <si>
    <t>ТЕХНИЧЕСКИЙ ДЕЛЕГАТ ФВСР:</t>
  </si>
  <si>
    <t>МС</t>
  </si>
  <si>
    <t>КМС</t>
  </si>
  <si>
    <t>трек - скретч</t>
  </si>
  <si>
    <t>№ ВРВС: 0080491811Я</t>
  </si>
  <si>
    <t>трек - мэдисон</t>
  </si>
  <si>
    <t>№ ВРВС: 0080461611Я</t>
  </si>
  <si>
    <t>ОЧКИ НА ПРОМЕЖУТОЧНЫХ ФИНИШАХ</t>
  </si>
  <si>
    <t>Место на основном финише</t>
  </si>
  <si>
    <t>ОЧКИ ЗА КРУГИ</t>
  </si>
  <si>
    <t>РЕЗУЛЬТАТ очки</t>
  </si>
  <si>
    <t>Доп. Инфо</t>
  </si>
  <si>
    <t>+ ЗА КРУГ</t>
  </si>
  <si>
    <t>- ЗА КРУГ</t>
  </si>
  <si>
    <t>Бугаенко Виктор</t>
  </si>
  <si>
    <t>Санкт-Петербург, Ростовская область</t>
  </si>
  <si>
    <t>Зараковский Даниил</t>
  </si>
  <si>
    <t>Постарнак Михаил</t>
  </si>
  <si>
    <t>Щегольков Илья</t>
  </si>
  <si>
    <t>Новолодский Иван</t>
  </si>
  <si>
    <t>Мальнев Сергей</t>
  </si>
  <si>
    <t>Крючков Марк</t>
  </si>
  <si>
    <t>Влажность: 56 %</t>
  </si>
  <si>
    <t>Игошев Егор</t>
  </si>
  <si>
    <t>Денисов Денис</t>
  </si>
  <si>
    <t>СОЛОВЬЕВ Г.Н. (ВК, г. САНКТ ПЕТЕРБУРГ)</t>
  </si>
  <si>
    <t>МИХАЙЛОВА И.Н. (ВК, г. САНКТ ПЕТЕРБУРГ)</t>
  </si>
  <si>
    <t>СТУОКА Е.А. (ВК, г. САНКТ ПЕТЕРБУРГ)</t>
  </si>
  <si>
    <t>ДИСТАНЦИЯ/  КРУГОВ</t>
  </si>
  <si>
    <t>ДИСТАНЦИЯ/ КРУГОВ:</t>
  </si>
  <si>
    <t>10 км/ 40</t>
  </si>
  <si>
    <t>ДИСТАНЦИЯ/ КРУГОВ</t>
  </si>
  <si>
    <t>Температура: +25,5</t>
  </si>
  <si>
    <t>Кузнецов Руслан</t>
  </si>
  <si>
    <t>Мазур Денис</t>
  </si>
  <si>
    <t>Романов Роман</t>
  </si>
  <si>
    <t>Смирнова Диана</t>
  </si>
  <si>
    <t>Даньшина Полина</t>
  </si>
  <si>
    <t>Новолодская Ангелина</t>
  </si>
  <si>
    <t>Влажность: 25 %</t>
  </si>
  <si>
    <t>Савекин Илья</t>
  </si>
  <si>
    <t>Шичкин Влас</t>
  </si>
  <si>
    <t>Влажность: 20 %</t>
  </si>
  <si>
    <t>Гонов Лев</t>
  </si>
  <si>
    <t>Казаков  Даниил</t>
  </si>
  <si>
    <t>Скорняков Григорий</t>
  </si>
  <si>
    <t>Смирнов  Иван</t>
  </si>
  <si>
    <t>Тишков  Роман</t>
  </si>
  <si>
    <t>Иванов Вячеслав</t>
  </si>
  <si>
    <t>Марчук Денис</t>
  </si>
  <si>
    <t>Кириевич Артур</t>
  </si>
  <si>
    <t>Берсенев  Никита</t>
  </si>
  <si>
    <t>Сырица Глеб</t>
  </si>
  <si>
    <t>ВСЕРОССИЙСКИЕ СОРЕВНОВАНИЯ</t>
  </si>
  <si>
    <t>№ ЕКП 2023: 26299</t>
  </si>
  <si>
    <t>ВАЛОВА А.С. (ВК, г. САНКТ ПЕТЕРБУРГ)</t>
  </si>
  <si>
    <t>ЮНИОРЫ 17-18 ЛЕТ</t>
  </si>
  <si>
    <t>Токарев  Матвей</t>
  </si>
  <si>
    <t>Попов Марк</t>
  </si>
  <si>
    <t>Болдырев Матвей</t>
  </si>
  <si>
    <t>Просандеев  Ярослав</t>
  </si>
  <si>
    <t>Гречишкин Вадим</t>
  </si>
  <si>
    <t>Ярош Владислав</t>
  </si>
  <si>
    <t>Яковлев Матвей</t>
  </si>
  <si>
    <t>Свиловский Данил</t>
  </si>
  <si>
    <t>Вешняков  Даниил</t>
  </si>
  <si>
    <t>Блохин Кирилл</t>
  </si>
  <si>
    <t>Зырянов Кирилл</t>
  </si>
  <si>
    <t>Скорняков Борис</t>
  </si>
  <si>
    <t>Свиловский Денис</t>
  </si>
  <si>
    <t>Новолодский Ростислав</t>
  </si>
  <si>
    <t>Круглов Сергей</t>
  </si>
  <si>
    <t>Клишов Николай</t>
  </si>
  <si>
    <t>Смирнов  Андрей</t>
  </si>
  <si>
    <t>Петухов Максим</t>
  </si>
  <si>
    <t>Яцина Артём</t>
  </si>
  <si>
    <t>Константинов Феликс</t>
  </si>
  <si>
    <t>Клюев Артем</t>
  </si>
  <si>
    <t>Сысоев Игнат</t>
  </si>
  <si>
    <t>снят</t>
  </si>
  <si>
    <t>МУЖЧИНЫ</t>
  </si>
  <si>
    <t>ДАТА ПРОВЕДЕНИЯ: 24 Октября 2023 года</t>
  </si>
  <si>
    <t>15 км/ 60</t>
  </si>
  <si>
    <t>Грибова Марина</t>
  </si>
  <si>
    <t>Чертихина Юлия</t>
  </si>
  <si>
    <t>Сакун Аделина</t>
  </si>
  <si>
    <t>Кокарева Аглая</t>
  </si>
  <si>
    <t>Костина  Ольга</t>
  </si>
  <si>
    <t>Деменкова Анастасия</t>
  </si>
  <si>
    <t>Ившичева  Яна</t>
  </si>
  <si>
    <t>Васюкова Валерия</t>
  </si>
  <si>
    <t>Конрад Полина</t>
  </si>
  <si>
    <t>Реппо Эрика</t>
  </si>
  <si>
    <t>Павловская Мария</t>
  </si>
  <si>
    <t xml:space="preserve">Солина  Ангелна </t>
  </si>
  <si>
    <t>Соломатина  Олеся</t>
  </si>
  <si>
    <t>Королева София</t>
  </si>
  <si>
    <t>Семенчукова  Екатерина</t>
  </si>
  <si>
    <t>Алексеева Васса</t>
  </si>
  <si>
    <t>Голыбина Валентина</t>
  </si>
  <si>
    <t>Влажность: 50 %</t>
  </si>
  <si>
    <t>Температура: +27</t>
  </si>
  <si>
    <t>ЮНИОРКИ 17-18 ЛЕТ</t>
  </si>
  <si>
    <t> 10137272259</t>
  </si>
  <si>
    <t xml:space="preserve"> Беларусь</t>
  </si>
  <si>
    <t>ВК "МИНСК"</t>
  </si>
  <si>
    <t>Шпаковский Вячеслав</t>
  </si>
  <si>
    <t>Санкт-Петербург, Удмурская область</t>
  </si>
  <si>
    <t>Влажность:50 %</t>
  </si>
  <si>
    <t xml:space="preserve">ВСЕРОССИЙСКИЕ СОРЕВНОВАНИЯ </t>
  </si>
  <si>
    <t>ДАТА ПРОВЕДЕНИЯ: 25 Октября 2023 года</t>
  </si>
  <si>
    <t>Климчик Антон</t>
  </si>
  <si>
    <t>Санкт-Петербург, Удмурская республика</t>
  </si>
  <si>
    <t xml:space="preserve">Санкт-Петербург, Ростовская область </t>
  </si>
  <si>
    <t>5,5 км/22</t>
  </si>
  <si>
    <t>5,5 км/23</t>
  </si>
  <si>
    <t>Полина ВК "МИНСК"</t>
  </si>
  <si>
    <t xml:space="preserve">Аглая СПБ </t>
  </si>
  <si>
    <t xml:space="preserve">Мария СПБ </t>
  </si>
  <si>
    <t xml:space="preserve">Диана СПБ </t>
  </si>
  <si>
    <t>Аделина ВК "МИНСК"</t>
  </si>
  <si>
    <t xml:space="preserve">Валерия СПБ </t>
  </si>
  <si>
    <t xml:space="preserve">Васса СПБ </t>
  </si>
  <si>
    <t xml:space="preserve">Олеся СПБ </t>
  </si>
  <si>
    <t>Ангелна  ВК "МИНСК"</t>
  </si>
  <si>
    <t xml:space="preserve">Полина СПБ </t>
  </si>
  <si>
    <t xml:space="preserve">Яна СПБ </t>
  </si>
  <si>
    <t xml:space="preserve">Ольга СПБ </t>
  </si>
  <si>
    <t xml:space="preserve">Эрика СПБ </t>
  </si>
  <si>
    <t xml:space="preserve">Ангелина СПБ </t>
  </si>
  <si>
    <t>Екатерина ВК "МИНСК"</t>
  </si>
  <si>
    <t xml:space="preserve">София СПБ </t>
  </si>
  <si>
    <t xml:space="preserve">Анастасия СПБ </t>
  </si>
  <si>
    <t xml:space="preserve">Юлия СПБ </t>
  </si>
  <si>
    <t xml:space="preserve">Марина СПБ </t>
  </si>
  <si>
    <t xml:space="preserve">Валентина СПБ </t>
  </si>
  <si>
    <t>5 км/20</t>
  </si>
  <si>
    <t>Температура: +25</t>
  </si>
  <si>
    <t>СПБ</t>
  </si>
  <si>
    <t>СПБ-Рост Обл</t>
  </si>
  <si>
    <t>СПБ -Удм Респ</t>
  </si>
  <si>
    <t xml:space="preserve"> ВК "Минск"</t>
  </si>
  <si>
    <t>Иванченко Дмитрий</t>
  </si>
  <si>
    <t>СНЯТ</t>
  </si>
  <si>
    <t xml:space="preserve">СПБ </t>
  </si>
  <si>
    <t>Королева Софья</t>
  </si>
  <si>
    <t>Соломатина Олеся</t>
  </si>
  <si>
    <t>Костина Ольга</t>
  </si>
  <si>
    <t xml:space="preserve">Солина Ангелна </t>
  </si>
  <si>
    <t>Семенчукова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</si>
</sst>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.00"/>
    <numFmt numFmtId="165" formatCode="yyyy"/>
    <numFmt numFmtId="166" formatCode="0.0"/>
    <numFmt numFmtId="167" formatCode="0.000"/>
    <numFmt numFmtId="168" formatCode="mm:ss.0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9"/>
      <color theme="1"/>
      <name val="Arial Cyr"/>
      <charset val="204"/>
    </font>
    <font>
      <sz val="14"/>
      <name val="Calibri"/>
      <family val="2"/>
      <charset val="204"/>
      <scheme val="minor"/>
    </font>
    <font>
      <b/>
      <sz val="9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9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43" fillId="0" borderId="0"/>
    <xf numFmtId="0" fontId="46" fillId="0" borderId="0"/>
  </cellStyleXfs>
  <cellXfs count="421">
    <xf numFmtId="0" fontId="0" fillId="0" borderId="0" xfId="0"/>
    <xf numFmtId="1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4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2" fillId="0" borderId="0" xfId="0" applyFont="1"/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4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14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9" fontId="5" fillId="0" borderId="8" xfId="0" applyNumberFormat="1" applyFont="1" applyBorder="1" applyAlignment="1">
      <alignment horizontal="left" vertical="center"/>
    </xf>
    <xf numFmtId="14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/>
    </xf>
    <xf numFmtId="0" fontId="19" fillId="0" borderId="3" xfId="2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12" fillId="3" borderId="13" xfId="0" applyFont="1" applyFill="1" applyBorder="1"/>
    <xf numFmtId="0" fontId="20" fillId="3" borderId="14" xfId="0" applyFont="1" applyFill="1" applyBorder="1" applyAlignment="1">
      <alignment vertical="center"/>
    </xf>
    <xf numFmtId="14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164" fontId="23" fillId="2" borderId="11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14" fontId="23" fillId="0" borderId="8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164" fontId="23" fillId="2" borderId="8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164" fontId="29" fillId="0" borderId="16" xfId="0" applyNumberFormat="1" applyFont="1" applyBorder="1" applyAlignment="1">
      <alignment vertical="center"/>
    </xf>
    <xf numFmtId="164" fontId="29" fillId="0" borderId="17" xfId="0" applyNumberFormat="1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4" fontId="23" fillId="0" borderId="14" xfId="0" applyNumberFormat="1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14" fontId="23" fillId="0" borderId="18" xfId="0" applyNumberFormat="1" applyFont="1" applyBorder="1" applyAlignment="1">
      <alignment vertical="center"/>
    </xf>
    <xf numFmtId="164" fontId="29" fillId="0" borderId="36" xfId="0" applyNumberFormat="1" applyFont="1" applyBorder="1" applyAlignment="1">
      <alignment horizontal="left" vertical="center"/>
    </xf>
    <xf numFmtId="167" fontId="29" fillId="0" borderId="34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 wrapText="1"/>
    </xf>
    <xf numFmtId="14" fontId="20" fillId="3" borderId="21" xfId="1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/>
    </xf>
    <xf numFmtId="14" fontId="31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68" fontId="5" fillId="0" borderId="25" xfId="0" applyNumberFormat="1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168" fontId="32" fillId="0" borderId="26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6" fillId="0" borderId="12" xfId="0" applyFont="1" applyBorder="1" applyAlignment="1">
      <alignment horizontal="right"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6" fillId="0" borderId="6" xfId="0" applyFont="1" applyBorder="1" applyAlignment="1">
      <alignment horizontal="right" vertical="center"/>
    </xf>
    <xf numFmtId="164" fontId="35" fillId="0" borderId="17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3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14" fontId="10" fillId="0" borderId="14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14" fontId="10" fillId="0" borderId="18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horizontal="center" vertical="center"/>
    </xf>
    <xf numFmtId="49" fontId="20" fillId="3" borderId="28" xfId="1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vertical="center"/>
    </xf>
    <xf numFmtId="49" fontId="10" fillId="0" borderId="11" xfId="4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vertical="center"/>
    </xf>
    <xf numFmtId="49" fontId="10" fillId="0" borderId="8" xfId="4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" fontId="13" fillId="0" borderId="3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3" borderId="28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3" fillId="0" borderId="0" xfId="0" applyFont="1"/>
    <xf numFmtId="0" fontId="33" fillId="0" borderId="18" xfId="0" applyFont="1" applyBorder="1" applyAlignment="1">
      <alignment vertical="center"/>
    </xf>
    <xf numFmtId="14" fontId="16" fillId="0" borderId="25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164" fontId="35" fillId="2" borderId="0" xfId="0" applyNumberFormat="1" applyFont="1" applyFill="1" applyBorder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38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 wrapText="1"/>
    </xf>
    <xf numFmtId="14" fontId="20" fillId="3" borderId="38" xfId="1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14" fontId="20" fillId="3" borderId="21" xfId="1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0" fillId="3" borderId="38" xfId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5" xfId="0" applyFont="1" applyBorder="1" applyAlignment="1">
      <alignment horizontal="left" vertical="center"/>
    </xf>
    <xf numFmtId="14" fontId="31" fillId="0" borderId="35" xfId="0" applyNumberFormat="1" applyFont="1" applyBorder="1" applyAlignment="1">
      <alignment horizontal="center" vertical="center"/>
    </xf>
    <xf numFmtId="0" fontId="0" fillId="0" borderId="25" xfId="0" applyBorder="1"/>
    <xf numFmtId="14" fontId="31" fillId="0" borderId="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0" fillId="3" borderId="21" xfId="1" applyFont="1" applyFill="1" applyBorder="1" applyAlignment="1">
      <alignment horizontal="left" vertical="center" wrapText="1"/>
    </xf>
    <xf numFmtId="0" fontId="19" fillId="0" borderId="3" xfId="2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8" fillId="0" borderId="2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8" fontId="5" fillId="0" borderId="3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9" fillId="0" borderId="0" xfId="2" applyFont="1" applyBorder="1" applyAlignment="1">
      <alignment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31" fillId="0" borderId="25" xfId="0" applyNumberFormat="1" applyFont="1" applyBorder="1" applyAlignment="1">
      <alignment horizontal="center" vertical="center" wrapText="1"/>
    </xf>
    <xf numFmtId="0" fontId="20" fillId="3" borderId="28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0" fontId="37" fillId="0" borderId="25" xfId="3" applyFont="1" applyBorder="1" applyAlignment="1">
      <alignment vertical="center" wrapText="1"/>
    </xf>
    <xf numFmtId="14" fontId="37" fillId="0" borderId="25" xfId="2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1" fontId="37" fillId="0" borderId="25" xfId="2" applyNumberFormat="1" applyFont="1" applyBorder="1" applyAlignment="1">
      <alignment horizontal="center" vertical="center" wrapText="1"/>
    </xf>
    <xf numFmtId="1" fontId="5" fillId="0" borderId="25" xfId="2" applyNumberFormat="1" applyFont="1" applyBorder="1" applyAlignment="1">
      <alignment horizontal="center" vertical="center" wrapText="1"/>
    </xf>
    <xf numFmtId="1" fontId="38" fillId="0" borderId="25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14" fontId="40" fillId="0" borderId="25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1" fontId="38" fillId="0" borderId="25" xfId="0" applyNumberFormat="1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20" fillId="3" borderId="25" xfId="1" applyFont="1" applyFill="1" applyBorder="1" applyAlignment="1">
      <alignment horizontal="center" vertical="center" wrapText="1"/>
    </xf>
    <xf numFmtId="49" fontId="20" fillId="3" borderId="25" xfId="1" applyNumberFormat="1" applyFont="1" applyFill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4" fontId="45" fillId="0" borderId="25" xfId="5" applyNumberFormat="1" applyFont="1" applyFill="1" applyBorder="1" applyAlignment="1">
      <alignment horizontal="center" vertical="center" wrapText="1"/>
    </xf>
    <xf numFmtId="0" fontId="31" fillId="0" borderId="25" xfId="6" applyFont="1" applyFill="1" applyBorder="1" applyAlignment="1">
      <alignment horizontal="center" vertical="center"/>
    </xf>
    <xf numFmtId="14" fontId="16" fillId="0" borderId="25" xfId="0" applyNumberFormat="1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44" fillId="0" borderId="25" xfId="5" applyFont="1" applyFill="1" applyBorder="1" applyAlignment="1">
      <alignment horizontal="center" vertical="center"/>
    </xf>
    <xf numFmtId="0" fontId="31" fillId="0" borderId="25" xfId="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Border="1"/>
    <xf numFmtId="1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0" xfId="5" applyFont="1" applyFill="1" applyBorder="1" applyAlignment="1">
      <alignment horizontal="center" vertical="center"/>
    </xf>
    <xf numFmtId="14" fontId="45" fillId="0" borderId="0" xfId="5" applyNumberFormat="1" applyFont="1" applyFill="1" applyBorder="1" applyAlignment="1">
      <alignment horizontal="center" vertical="center" wrapText="1"/>
    </xf>
    <xf numFmtId="0" fontId="31" fillId="0" borderId="0" xfId="5" applyFont="1" applyFill="1" applyBorder="1" applyAlignment="1">
      <alignment horizontal="center" vertical="center"/>
    </xf>
    <xf numFmtId="0" fontId="31" fillId="0" borderId="0" xfId="6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" fontId="39" fillId="0" borderId="28" xfId="0" applyNumberFormat="1" applyFont="1" applyFill="1" applyBorder="1" applyAlignment="1">
      <alignment horizontal="center" vertical="center"/>
    </xf>
    <xf numFmtId="1" fontId="39" fillId="0" borderId="35" xfId="0" applyNumberFormat="1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35" xfId="0" applyBorder="1" applyAlignment="1"/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2" fillId="0" borderId="25" xfId="5" applyNumberFormat="1" applyFont="1" applyFill="1" applyBorder="1" applyAlignment="1">
      <alignment horizontal="center" vertical="center"/>
    </xf>
    <xf numFmtId="14" fontId="47" fillId="0" borderId="25" xfId="5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/>
    </xf>
    <xf numFmtId="14" fontId="48" fillId="0" borderId="25" xfId="5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/>
    </xf>
    <xf numFmtId="14" fontId="49" fillId="0" borderId="25" xfId="5" applyNumberFormat="1" applyFont="1" applyFill="1" applyBorder="1" applyAlignment="1">
      <alignment horizontal="center"/>
    </xf>
    <xf numFmtId="0" fontId="5" fillId="0" borderId="41" xfId="0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/>
    </xf>
    <xf numFmtId="14" fontId="40" fillId="0" borderId="35" xfId="0" applyNumberFormat="1" applyFont="1" applyBorder="1" applyAlignment="1">
      <alignment horizontal="center" vertical="center"/>
    </xf>
    <xf numFmtId="0" fontId="41" fillId="0" borderId="35" xfId="0" applyFont="1" applyBorder="1" applyAlignment="1">
      <alignment vertical="center"/>
    </xf>
    <xf numFmtId="1" fontId="38" fillId="0" borderId="35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5" xfId="6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vertical="center"/>
    </xf>
    <xf numFmtId="14" fontId="31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164" fontId="29" fillId="0" borderId="16" xfId="0" applyNumberFormat="1" applyFont="1" applyBorder="1" applyAlignment="1">
      <alignment horizontal="left" vertical="center"/>
    </xf>
    <xf numFmtId="164" fontId="29" fillId="0" borderId="17" xfId="0" applyNumberFormat="1" applyFont="1" applyBorder="1" applyAlignment="1">
      <alignment horizontal="left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1" fontId="37" fillId="0" borderId="25" xfId="2" applyNumberFormat="1" applyFont="1" applyBorder="1" applyAlignment="1">
      <alignment horizontal="center" vertical="center" wrapText="1"/>
    </xf>
    <xf numFmtId="1" fontId="42" fillId="0" borderId="28" xfId="0" applyNumberFormat="1" applyFont="1" applyFill="1" applyBorder="1" applyAlignment="1">
      <alignment horizontal="center" vertical="center"/>
    </xf>
    <xf numFmtId="1" fontId="42" fillId="0" borderId="35" xfId="0" applyNumberFormat="1" applyFont="1" applyFill="1" applyBorder="1" applyAlignment="1">
      <alignment horizontal="center" vertical="center"/>
    </xf>
    <xf numFmtId="1" fontId="38" fillId="0" borderId="28" xfId="0" applyNumberFormat="1" applyFont="1" applyFill="1" applyBorder="1" applyAlignment="1">
      <alignment horizontal="center" vertical="center"/>
    </xf>
    <xf numFmtId="1" fontId="38" fillId="0" borderId="35" xfId="0" applyNumberFormat="1" applyFont="1" applyFill="1" applyBorder="1" applyAlignment="1">
      <alignment horizontal="center" vertical="center"/>
    </xf>
    <xf numFmtId="1" fontId="37" fillId="0" borderId="15" xfId="2" applyNumberFormat="1" applyFont="1" applyBorder="1" applyAlignment="1">
      <alignment horizontal="center" vertical="center" wrapText="1"/>
    </xf>
    <xf numFmtId="1" fontId="39" fillId="0" borderId="28" xfId="0" applyNumberFormat="1" applyFont="1" applyFill="1" applyBorder="1" applyAlignment="1">
      <alignment horizontal="center" vertical="center"/>
    </xf>
    <xf numFmtId="1" fontId="39" fillId="0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3" fillId="0" borderId="36" xfId="0" applyNumberFormat="1" applyFont="1" applyBorder="1" applyAlignment="1">
      <alignment horizontal="left" vertical="center"/>
    </xf>
    <xf numFmtId="164" fontId="13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64" fontId="13" fillId="0" borderId="16" xfId="0" applyNumberFormat="1" applyFont="1" applyBorder="1" applyAlignment="1">
      <alignment horizontal="left" vertical="center"/>
    </xf>
    <xf numFmtId="164" fontId="13" fillId="0" borderId="14" xfId="0" applyNumberFormat="1" applyFont="1" applyBorder="1" applyAlignment="1">
      <alignment horizontal="left" vertical="center"/>
    </xf>
    <xf numFmtId="164" fontId="13" fillId="0" borderId="17" xfId="0" applyNumberFormat="1" applyFont="1" applyBorder="1" applyAlignment="1">
      <alignment horizontal="lef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 wrapText="1"/>
    </xf>
    <xf numFmtId="0" fontId="20" fillId="3" borderId="28" xfId="1" applyFont="1" applyFill="1" applyBorder="1" applyAlignment="1">
      <alignment horizontal="center" vertical="center" wrapText="1"/>
    </xf>
    <xf numFmtId="14" fontId="20" fillId="3" borderId="38" xfId="1" applyNumberFormat="1" applyFont="1" applyFill="1" applyBorder="1" applyAlignment="1">
      <alignment horizontal="center" vertical="center" wrapText="1"/>
    </xf>
    <xf numFmtId="14" fontId="20" fillId="3" borderId="30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/>
    </xf>
    <xf numFmtId="164" fontId="20" fillId="3" borderId="21" xfId="1" applyNumberFormat="1" applyFont="1" applyFill="1" applyBorder="1" applyAlignment="1">
      <alignment horizontal="center" vertical="center" wrapText="1"/>
    </xf>
    <xf numFmtId="1" fontId="37" fillId="0" borderId="28" xfId="2" applyNumberFormat="1" applyFont="1" applyBorder="1" applyAlignment="1">
      <alignment horizontal="center" vertical="center" wrapText="1"/>
    </xf>
    <xf numFmtId="1" fontId="37" fillId="0" borderId="35" xfId="2" applyNumberFormat="1" applyFont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" fontId="39" fillId="0" borderId="25" xfId="0" applyNumberFormat="1" applyFont="1" applyFill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 vertical="center"/>
    </xf>
    <xf numFmtId="1" fontId="38" fillId="0" borderId="25" xfId="0" applyNumberFormat="1" applyFont="1" applyBorder="1" applyAlignment="1">
      <alignment horizontal="center" vertical="center"/>
    </xf>
    <xf numFmtId="1" fontId="42" fillId="0" borderId="25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5" xfId="1" applyFont="1" applyFill="1" applyBorder="1" applyAlignment="1">
      <alignment horizontal="center" vertical="center" wrapText="1"/>
    </xf>
    <xf numFmtId="0" fontId="20" fillId="3" borderId="44" xfId="1" applyFont="1" applyFill="1" applyBorder="1" applyAlignment="1">
      <alignment horizontal="center" vertical="center" wrapText="1"/>
    </xf>
    <xf numFmtId="0" fontId="20" fillId="3" borderId="43" xfId="1" applyFont="1" applyFill="1" applyBorder="1" applyAlignment="1">
      <alignment horizontal="center" vertical="center" wrapText="1"/>
    </xf>
    <xf numFmtId="14" fontId="20" fillId="3" borderId="25" xfId="1" applyNumberFormat="1" applyFont="1" applyFill="1" applyBorder="1" applyAlignment="1">
      <alignment horizontal="center" vertical="center" wrapText="1"/>
    </xf>
    <xf numFmtId="14" fontId="20" fillId="3" borderId="28" xfId="1" applyNumberFormat="1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164" fontId="20" fillId="3" borderId="25" xfId="1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right" vertical="center"/>
    </xf>
  </cellXfs>
  <cellStyles count="7">
    <cellStyle name="Обычный" xfId="0" builtinId="0"/>
    <cellStyle name="Обычный 2" xfId="4" xr:uid="{00000000-0005-0000-0000-000001000000}"/>
    <cellStyle name="Обычный 2 2" xfId="5" xr:uid="{00000000-0005-0000-0000-000002000000}"/>
    <cellStyle name="Обычный 4" xfId="6" xr:uid="{00000000-0005-0000-0000-000003000000}"/>
    <cellStyle name="Обычный_ID4938_RS" xfId="3" xr:uid="{00000000-0005-0000-0000-000004000000}"/>
    <cellStyle name="Обычный_ID4938_RS_1" xfId="2" xr:uid="{00000000-0005-0000-0000-000005000000}"/>
    <cellStyle name="Обычный_Стартовый протокол Смирнов_20101106_Results" xfId="1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97749</xdr:colOff>
      <xdr:row>0</xdr:row>
      <xdr:rowOff>36892</xdr:rowOff>
    </xdr:from>
    <xdr:to>
      <xdr:col>1</xdr:col>
      <xdr:colOff>315654</xdr:colOff>
      <xdr:row>5</xdr:row>
      <xdr:rowOff>116362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49" y="36892"/>
          <a:ext cx="690345" cy="676618"/>
        </a:xfrm>
        <a:prstGeom prst="rect">
          <a:avLst/>
        </a:prstGeom>
      </xdr:spPr>
    </xdr:pic>
    <xdr:clientData/>
  </xdr:twoCellAnchor>
  <xdr:twoCellAnchor editAs="oneCell">
    <xdr:from>
      <xdr:col>1</xdr:col>
      <xdr:colOff>617232</xdr:colOff>
      <xdr:row>0</xdr:row>
      <xdr:rowOff>90536</xdr:rowOff>
    </xdr:from>
    <xdr:to>
      <xdr:col>3</xdr:col>
      <xdr:colOff>2848</xdr:colOff>
      <xdr:row>5</xdr:row>
      <xdr:rowOff>150997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92" y="90536"/>
          <a:ext cx="912311" cy="657609"/>
        </a:xfrm>
        <a:prstGeom prst="rect">
          <a:avLst/>
        </a:prstGeom>
      </xdr:spPr>
    </xdr:pic>
    <xdr:clientData/>
  </xdr:twoCellAnchor>
  <xdr:twoCellAnchor editAs="oneCell">
    <xdr:from>
      <xdr:col>8</xdr:col>
      <xdr:colOff>731520</xdr:colOff>
      <xdr:row>0</xdr:row>
      <xdr:rowOff>45720</xdr:rowOff>
    </xdr:from>
    <xdr:to>
      <xdr:col>9</xdr:col>
      <xdr:colOff>107785</xdr:colOff>
      <xdr:row>4</xdr:row>
      <xdr:rowOff>60960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3120" y="45720"/>
          <a:ext cx="723704" cy="624840"/>
        </a:xfrm>
        <a:prstGeom prst="rect">
          <a:avLst/>
        </a:prstGeom>
      </xdr:spPr>
    </xdr:pic>
    <xdr:clientData/>
  </xdr:twoCellAnchor>
  <xdr:twoCellAnchor editAs="oneCell">
    <xdr:from>
      <xdr:col>7</xdr:col>
      <xdr:colOff>554181</xdr:colOff>
      <xdr:row>51</xdr:row>
      <xdr:rowOff>17318</xdr:rowOff>
    </xdr:from>
    <xdr:to>
      <xdr:col>8</xdr:col>
      <xdr:colOff>482597</xdr:colOff>
      <xdr:row>55</xdr:row>
      <xdr:rowOff>81203</xdr:rowOff>
    </xdr:to>
    <xdr:pic>
      <xdr:nvPicPr>
        <xdr:cNvPr id="5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9923318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329045</xdr:colOff>
      <xdr:row>50</xdr:row>
      <xdr:rowOff>173182</xdr:rowOff>
    </xdr:from>
    <xdr:to>
      <xdr:col>6</xdr:col>
      <xdr:colOff>594591</xdr:colOff>
      <xdr:row>54</xdr:row>
      <xdr:rowOff>71584</xdr:rowOff>
    </xdr:to>
    <xdr:pic>
      <xdr:nvPicPr>
        <xdr:cNvPr id="6" name="Рисунок 5" descr="михайлов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568" y="9888682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458933</xdr:colOff>
      <xdr:row>50</xdr:row>
      <xdr:rowOff>173182</xdr:rowOff>
    </xdr:from>
    <xdr:to>
      <xdr:col>3</xdr:col>
      <xdr:colOff>1008690</xdr:colOff>
      <xdr:row>56</xdr:row>
      <xdr:rowOff>25977</xdr:rowOff>
    </xdr:to>
    <xdr:pic>
      <xdr:nvPicPr>
        <xdr:cNvPr id="7" name="Рисунок 6" descr="Соловьев Г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728" y="9888682"/>
          <a:ext cx="1432985" cy="865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97749</xdr:colOff>
      <xdr:row>0</xdr:row>
      <xdr:rowOff>36892</xdr:rowOff>
    </xdr:from>
    <xdr:to>
      <xdr:col>1</xdr:col>
      <xdr:colOff>315654</xdr:colOff>
      <xdr:row>5</xdr:row>
      <xdr:rowOff>116362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49" y="36892"/>
          <a:ext cx="665580" cy="765270"/>
        </a:xfrm>
        <a:prstGeom prst="rect">
          <a:avLst/>
        </a:prstGeom>
      </xdr:spPr>
    </xdr:pic>
    <xdr:clientData/>
  </xdr:twoCellAnchor>
  <xdr:twoCellAnchor editAs="oneCell">
    <xdr:from>
      <xdr:col>1</xdr:col>
      <xdr:colOff>617232</xdr:colOff>
      <xdr:row>0</xdr:row>
      <xdr:rowOff>90536</xdr:rowOff>
    </xdr:from>
    <xdr:to>
      <xdr:col>3</xdr:col>
      <xdr:colOff>2848</xdr:colOff>
      <xdr:row>5</xdr:row>
      <xdr:rowOff>150997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707" y="90536"/>
          <a:ext cx="887546" cy="746261"/>
        </a:xfrm>
        <a:prstGeom prst="rect">
          <a:avLst/>
        </a:prstGeom>
      </xdr:spPr>
    </xdr:pic>
    <xdr:clientData/>
  </xdr:twoCellAnchor>
  <xdr:twoCellAnchor editAs="oneCell">
    <xdr:from>
      <xdr:col>8</xdr:col>
      <xdr:colOff>731520</xdr:colOff>
      <xdr:row>0</xdr:row>
      <xdr:rowOff>45720</xdr:rowOff>
    </xdr:from>
    <xdr:to>
      <xdr:col>8</xdr:col>
      <xdr:colOff>1423967</xdr:colOff>
      <xdr:row>4</xdr:row>
      <xdr:rowOff>60960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4370" y="45720"/>
          <a:ext cx="690715" cy="624840"/>
        </a:xfrm>
        <a:prstGeom prst="rect">
          <a:avLst/>
        </a:prstGeom>
      </xdr:spPr>
    </xdr:pic>
    <xdr:clientData/>
  </xdr:twoCellAnchor>
  <xdr:twoCellAnchor editAs="oneCell">
    <xdr:from>
      <xdr:col>7</xdr:col>
      <xdr:colOff>692727</xdr:colOff>
      <xdr:row>51</xdr:row>
      <xdr:rowOff>34636</xdr:rowOff>
    </xdr:from>
    <xdr:to>
      <xdr:col>8</xdr:col>
      <xdr:colOff>621143</xdr:colOff>
      <xdr:row>55</xdr:row>
      <xdr:rowOff>98521</xdr:rowOff>
    </xdr:to>
    <xdr:pic>
      <xdr:nvPicPr>
        <xdr:cNvPr id="5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6545" y="9412431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588818</xdr:colOff>
      <xdr:row>50</xdr:row>
      <xdr:rowOff>181841</xdr:rowOff>
    </xdr:from>
    <xdr:to>
      <xdr:col>6</xdr:col>
      <xdr:colOff>854364</xdr:colOff>
      <xdr:row>55</xdr:row>
      <xdr:rowOff>2311</xdr:rowOff>
    </xdr:to>
    <xdr:pic>
      <xdr:nvPicPr>
        <xdr:cNvPr id="6" name="Рисунок 5" descr="михайлова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3341" y="9369136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415635</xdr:colOff>
      <xdr:row>50</xdr:row>
      <xdr:rowOff>164523</xdr:rowOff>
    </xdr:from>
    <xdr:to>
      <xdr:col>3</xdr:col>
      <xdr:colOff>965392</xdr:colOff>
      <xdr:row>56</xdr:row>
      <xdr:rowOff>17318</xdr:rowOff>
    </xdr:to>
    <xdr:pic>
      <xdr:nvPicPr>
        <xdr:cNvPr id="7" name="Рисунок 6" descr="Соловьев Г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430" y="9351818"/>
          <a:ext cx="1432985" cy="865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97749</xdr:colOff>
      <xdr:row>0</xdr:row>
      <xdr:rowOff>36892</xdr:rowOff>
    </xdr:from>
    <xdr:to>
      <xdr:col>1</xdr:col>
      <xdr:colOff>315654</xdr:colOff>
      <xdr:row>5</xdr:row>
      <xdr:rowOff>119150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49" y="36892"/>
          <a:ext cx="682725" cy="760438"/>
        </a:xfrm>
        <a:prstGeom prst="rect">
          <a:avLst/>
        </a:prstGeom>
      </xdr:spPr>
    </xdr:pic>
    <xdr:clientData/>
  </xdr:twoCellAnchor>
  <xdr:twoCellAnchor editAs="oneCell">
    <xdr:from>
      <xdr:col>1</xdr:col>
      <xdr:colOff>617232</xdr:colOff>
      <xdr:row>0</xdr:row>
      <xdr:rowOff>90536</xdr:rowOff>
    </xdr:from>
    <xdr:to>
      <xdr:col>2</xdr:col>
      <xdr:colOff>885653</xdr:colOff>
      <xdr:row>5</xdr:row>
      <xdr:rowOff>153785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92" y="90536"/>
          <a:ext cx="904691" cy="741429"/>
        </a:xfrm>
        <a:prstGeom prst="rect">
          <a:avLst/>
        </a:prstGeom>
      </xdr:spPr>
    </xdr:pic>
    <xdr:clientData/>
  </xdr:twoCellAnchor>
  <xdr:twoCellAnchor editAs="oneCell">
    <xdr:from>
      <xdr:col>8</xdr:col>
      <xdr:colOff>769620</xdr:colOff>
      <xdr:row>0</xdr:row>
      <xdr:rowOff>45720</xdr:rowOff>
    </xdr:from>
    <xdr:to>
      <xdr:col>8</xdr:col>
      <xdr:colOff>1453319</xdr:colOff>
      <xdr:row>4</xdr:row>
      <xdr:rowOff>60960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1220" y="45720"/>
          <a:ext cx="723704" cy="624840"/>
        </a:xfrm>
        <a:prstGeom prst="rect">
          <a:avLst/>
        </a:prstGeom>
      </xdr:spPr>
    </xdr:pic>
    <xdr:clientData/>
  </xdr:twoCellAnchor>
  <xdr:twoCellAnchor>
    <xdr:from>
      <xdr:col>2</xdr:col>
      <xdr:colOff>638175</xdr:colOff>
      <xdr:row>50</xdr:row>
      <xdr:rowOff>180975</xdr:rowOff>
    </xdr:from>
    <xdr:to>
      <xdr:col>3</xdr:col>
      <xdr:colOff>1185335</xdr:colOff>
      <xdr:row>56</xdr:row>
      <xdr:rowOff>87843</xdr:rowOff>
    </xdr:to>
    <xdr:pic>
      <xdr:nvPicPr>
        <xdr:cNvPr id="5" name="Рисунок 4" descr="Соловьев Г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905875"/>
          <a:ext cx="1432985" cy="91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50</xdr:row>
      <xdr:rowOff>180975</xdr:rowOff>
    </xdr:from>
    <xdr:to>
      <xdr:col>8</xdr:col>
      <xdr:colOff>592568</xdr:colOff>
      <xdr:row>55</xdr:row>
      <xdr:rowOff>56092</xdr:rowOff>
    </xdr:to>
    <xdr:pic>
      <xdr:nvPicPr>
        <xdr:cNvPr id="6" name="Рисунок 5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8905875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50</xdr:row>
      <xdr:rowOff>152400</xdr:rowOff>
    </xdr:from>
    <xdr:to>
      <xdr:col>6</xdr:col>
      <xdr:colOff>850900</xdr:colOff>
      <xdr:row>54</xdr:row>
      <xdr:rowOff>50802</xdr:rowOff>
    </xdr:to>
    <xdr:pic>
      <xdr:nvPicPr>
        <xdr:cNvPr id="7" name="Рисунок 6" descr="михайлова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877300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274990</xdr:colOff>
      <xdr:row>5</xdr:row>
      <xdr:rowOff>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0500" cy="7595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524866</xdr:colOff>
      <xdr:row>0</xdr:row>
      <xdr:rowOff>67445</xdr:rowOff>
    </xdr:from>
    <xdr:to>
      <xdr:col>3</xdr:col>
      <xdr:colOff>1904</xdr:colOff>
      <xdr:row>5</xdr:row>
      <xdr:rowOff>22860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86" y="67445"/>
          <a:ext cx="938173" cy="740275"/>
        </a:xfrm>
        <a:prstGeom prst="rect">
          <a:avLst/>
        </a:prstGeom>
      </xdr:spPr>
    </xdr:pic>
    <xdr:clientData/>
  </xdr:twoCellAnchor>
  <xdr:twoCellAnchor editAs="oneCell">
    <xdr:from>
      <xdr:col>8</xdr:col>
      <xdr:colOff>289560</xdr:colOff>
      <xdr:row>0</xdr:row>
      <xdr:rowOff>7620</xdr:rowOff>
    </xdr:from>
    <xdr:to>
      <xdr:col>8</xdr:col>
      <xdr:colOff>1013264</xdr:colOff>
      <xdr:row>3</xdr:row>
      <xdr:rowOff>7620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80" y="7620"/>
          <a:ext cx="723704" cy="624840"/>
        </a:xfrm>
        <a:prstGeom prst="rect">
          <a:avLst/>
        </a:prstGeom>
      </xdr:spPr>
    </xdr:pic>
    <xdr:clientData/>
  </xdr:twoCellAnchor>
  <xdr:twoCellAnchor>
    <xdr:from>
      <xdr:col>2</xdr:col>
      <xdr:colOff>342900</xdr:colOff>
      <xdr:row>51</xdr:row>
      <xdr:rowOff>66675</xdr:rowOff>
    </xdr:from>
    <xdr:to>
      <xdr:col>3</xdr:col>
      <xdr:colOff>890060</xdr:colOff>
      <xdr:row>56</xdr:row>
      <xdr:rowOff>59268</xdr:rowOff>
    </xdr:to>
    <xdr:pic>
      <xdr:nvPicPr>
        <xdr:cNvPr id="5" name="Рисунок 4" descr="Соловьев Г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10725"/>
          <a:ext cx="1432985" cy="91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51</xdr:row>
      <xdr:rowOff>76200</xdr:rowOff>
    </xdr:from>
    <xdr:to>
      <xdr:col>6</xdr:col>
      <xdr:colOff>603250</xdr:colOff>
      <xdr:row>54</xdr:row>
      <xdr:rowOff>165102</xdr:rowOff>
    </xdr:to>
    <xdr:pic>
      <xdr:nvPicPr>
        <xdr:cNvPr id="6" name="Рисунок 5" descr="михайлова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620250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628650</xdr:colOff>
      <xdr:row>51</xdr:row>
      <xdr:rowOff>57150</xdr:rowOff>
    </xdr:from>
    <xdr:to>
      <xdr:col>8</xdr:col>
      <xdr:colOff>678293</xdr:colOff>
      <xdr:row>55</xdr:row>
      <xdr:rowOff>8467</xdr:rowOff>
    </xdr:to>
    <xdr:pic>
      <xdr:nvPicPr>
        <xdr:cNvPr id="7" name="Рисунок 6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9601200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274990</xdr:colOff>
      <xdr:row>5</xdr:row>
      <xdr:rowOff>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05735" cy="76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822960</xdr:colOff>
      <xdr:row>5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42" y="67445"/>
          <a:ext cx="841018" cy="723130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15240</xdr:rowOff>
    </xdr:from>
    <xdr:to>
      <xdr:col>8</xdr:col>
      <xdr:colOff>1028504</xdr:colOff>
      <xdr:row>3</xdr:row>
      <xdr:rowOff>15240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5240"/>
          <a:ext cx="723704" cy="628650"/>
        </a:xfrm>
        <a:prstGeom prst="rect">
          <a:avLst/>
        </a:prstGeom>
      </xdr:spPr>
    </xdr:pic>
    <xdr:clientData/>
  </xdr:twoCellAnchor>
  <xdr:twoCellAnchor>
    <xdr:from>
      <xdr:col>2</xdr:col>
      <xdr:colOff>447675</xdr:colOff>
      <xdr:row>48</xdr:row>
      <xdr:rowOff>104775</xdr:rowOff>
    </xdr:from>
    <xdr:to>
      <xdr:col>3</xdr:col>
      <xdr:colOff>994835</xdr:colOff>
      <xdr:row>54</xdr:row>
      <xdr:rowOff>21168</xdr:rowOff>
    </xdr:to>
    <xdr:pic>
      <xdr:nvPicPr>
        <xdr:cNvPr id="8" name="Рисунок 7" descr="Соловьев Г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115425"/>
          <a:ext cx="1432985" cy="91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48</xdr:row>
      <xdr:rowOff>152400</xdr:rowOff>
    </xdr:from>
    <xdr:to>
      <xdr:col>6</xdr:col>
      <xdr:colOff>917575</xdr:colOff>
      <xdr:row>52</xdr:row>
      <xdr:rowOff>50802</xdr:rowOff>
    </xdr:to>
    <xdr:pic>
      <xdr:nvPicPr>
        <xdr:cNvPr id="9" name="Рисунок 8" descr="михайлова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9163050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609600</xdr:colOff>
      <xdr:row>48</xdr:row>
      <xdr:rowOff>180975</xdr:rowOff>
    </xdr:from>
    <xdr:to>
      <xdr:col>8</xdr:col>
      <xdr:colOff>478268</xdr:colOff>
      <xdr:row>53</xdr:row>
      <xdr:rowOff>65617</xdr:rowOff>
    </xdr:to>
    <xdr:pic>
      <xdr:nvPicPr>
        <xdr:cNvPr id="10" name="Рисунок 9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9191625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274990</xdr:colOff>
      <xdr:row>5</xdr:row>
      <xdr:rowOff>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595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822960</xdr:colOff>
      <xdr:row>5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87" y="67445"/>
          <a:ext cx="854353" cy="717415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15240</xdr:rowOff>
    </xdr:from>
    <xdr:to>
      <xdr:col>8</xdr:col>
      <xdr:colOff>1028504</xdr:colOff>
      <xdr:row>3</xdr:row>
      <xdr:rowOff>15240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7320" y="15240"/>
          <a:ext cx="723704" cy="624840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48</xdr:row>
      <xdr:rowOff>104775</xdr:rowOff>
    </xdr:from>
    <xdr:to>
      <xdr:col>3</xdr:col>
      <xdr:colOff>966260</xdr:colOff>
      <xdr:row>54</xdr:row>
      <xdr:rowOff>21168</xdr:rowOff>
    </xdr:to>
    <xdr:pic>
      <xdr:nvPicPr>
        <xdr:cNvPr id="5" name="Рисунок 4" descr="Соловьев Г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9115425"/>
          <a:ext cx="1432985" cy="91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48</xdr:row>
      <xdr:rowOff>161925</xdr:rowOff>
    </xdr:from>
    <xdr:to>
      <xdr:col>6</xdr:col>
      <xdr:colOff>822325</xdr:colOff>
      <xdr:row>52</xdr:row>
      <xdr:rowOff>60327</xdr:rowOff>
    </xdr:to>
    <xdr:pic>
      <xdr:nvPicPr>
        <xdr:cNvPr id="6" name="Рисунок 5" descr="михайлова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9172575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49</xdr:row>
      <xdr:rowOff>19050</xdr:rowOff>
    </xdr:from>
    <xdr:to>
      <xdr:col>8</xdr:col>
      <xdr:colOff>383018</xdr:colOff>
      <xdr:row>53</xdr:row>
      <xdr:rowOff>94192</xdr:rowOff>
    </xdr:to>
    <xdr:pic>
      <xdr:nvPicPr>
        <xdr:cNvPr id="7" name="Рисунок 6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9220200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2</xdr:col>
      <xdr:colOff>219408</xdr:colOff>
      <xdr:row>5</xdr:row>
      <xdr:rowOff>131832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796641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490052</xdr:colOff>
      <xdr:row>5</xdr:row>
      <xdr:rowOff>133687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166494" cy="744932"/>
        </a:xfrm>
        <a:prstGeom prst="rect">
          <a:avLst/>
        </a:prstGeom>
      </xdr:spPr>
    </xdr:pic>
    <xdr:clientData/>
  </xdr:twoCellAnchor>
  <xdr:twoCellAnchor editAs="oneCell">
    <xdr:from>
      <xdr:col>47</xdr:col>
      <xdr:colOff>160020</xdr:colOff>
      <xdr:row>0</xdr:row>
      <xdr:rowOff>22860</xdr:rowOff>
    </xdr:from>
    <xdr:to>
      <xdr:col>48</xdr:col>
      <xdr:colOff>25298</xdr:colOff>
      <xdr:row>2</xdr:row>
      <xdr:rowOff>266700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22860"/>
          <a:ext cx="723704" cy="624840"/>
        </a:xfrm>
        <a:prstGeom prst="rect">
          <a:avLst/>
        </a:prstGeom>
      </xdr:spPr>
    </xdr:pic>
    <xdr:clientData/>
  </xdr:twoCellAnchor>
  <xdr:twoCellAnchor>
    <xdr:from>
      <xdr:col>5</xdr:col>
      <xdr:colOff>446852</xdr:colOff>
      <xdr:row>53</xdr:row>
      <xdr:rowOff>176389</xdr:rowOff>
    </xdr:from>
    <xdr:to>
      <xdr:col>6</xdr:col>
      <xdr:colOff>1303633</xdr:colOff>
      <xdr:row>58</xdr:row>
      <xdr:rowOff>163925</xdr:rowOff>
    </xdr:to>
    <xdr:pic>
      <xdr:nvPicPr>
        <xdr:cNvPr id="6" name="Рисунок 5" descr="Соловьев Г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889" y="9525000"/>
          <a:ext cx="1432985" cy="91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11760</xdr:colOff>
      <xdr:row>54</xdr:row>
      <xdr:rowOff>47037</xdr:rowOff>
    </xdr:from>
    <xdr:to>
      <xdr:col>23</xdr:col>
      <xdr:colOff>91723</xdr:colOff>
      <xdr:row>57</xdr:row>
      <xdr:rowOff>142995</xdr:rowOff>
    </xdr:to>
    <xdr:pic>
      <xdr:nvPicPr>
        <xdr:cNvPr id="7" name="Рисунок 6" descr="михайлова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816" y="9595556"/>
          <a:ext cx="1079500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458611</xdr:colOff>
      <xdr:row>54</xdr:row>
      <xdr:rowOff>70555</xdr:rowOff>
    </xdr:from>
    <xdr:to>
      <xdr:col>46</xdr:col>
      <xdr:colOff>334216</xdr:colOff>
      <xdr:row>58</xdr:row>
      <xdr:rowOff>54798</xdr:rowOff>
    </xdr:to>
    <xdr:pic>
      <xdr:nvPicPr>
        <xdr:cNvPr id="8" name="Рисунок 7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1389" y="9619074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5</xdr:row>
      <xdr:rowOff>170890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34937" cy="865221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748756</xdr:colOff>
      <xdr:row>5</xdr:row>
      <xdr:rowOff>175603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212214" cy="843992"/>
        </a:xfrm>
        <a:prstGeom prst="rect">
          <a:avLst/>
        </a:prstGeom>
      </xdr:spPr>
    </xdr:pic>
    <xdr:clientData/>
  </xdr:twoCellAnchor>
  <xdr:twoCellAnchor editAs="oneCell">
    <xdr:from>
      <xdr:col>47</xdr:col>
      <xdr:colOff>91440</xdr:colOff>
      <xdr:row>0</xdr:row>
      <xdr:rowOff>106680</xdr:rowOff>
    </xdr:from>
    <xdr:to>
      <xdr:col>47</xdr:col>
      <xdr:colOff>815144</xdr:colOff>
      <xdr:row>5</xdr:row>
      <xdr:rowOff>3086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320" y="106680"/>
          <a:ext cx="723704" cy="624840"/>
        </a:xfrm>
        <a:prstGeom prst="rect">
          <a:avLst/>
        </a:prstGeom>
      </xdr:spPr>
    </xdr:pic>
    <xdr:clientData/>
  </xdr:twoCellAnchor>
  <xdr:twoCellAnchor>
    <xdr:from>
      <xdr:col>5</xdr:col>
      <xdr:colOff>108513</xdr:colOff>
      <xdr:row>45</xdr:row>
      <xdr:rowOff>180854</xdr:rowOff>
    </xdr:from>
    <xdr:to>
      <xdr:col>6</xdr:col>
      <xdr:colOff>962764</xdr:colOff>
      <xdr:row>50</xdr:row>
      <xdr:rowOff>168986</xdr:rowOff>
    </xdr:to>
    <xdr:pic>
      <xdr:nvPicPr>
        <xdr:cNvPr id="6" name="Рисунок 5" descr="Соловьев Г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741" y="11092405"/>
          <a:ext cx="1432985" cy="91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72342</xdr:colOff>
      <xdr:row>46</xdr:row>
      <xdr:rowOff>0</xdr:rowOff>
    </xdr:from>
    <xdr:to>
      <xdr:col>42</xdr:col>
      <xdr:colOff>36171</xdr:colOff>
      <xdr:row>49</xdr:row>
      <xdr:rowOff>93725</xdr:rowOff>
    </xdr:to>
    <xdr:pic>
      <xdr:nvPicPr>
        <xdr:cNvPr id="7" name="Рисунок 6" descr="михайлова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114" y="9512943"/>
          <a:ext cx="1302152" cy="66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241139</xdr:colOff>
      <xdr:row>46</xdr:row>
      <xdr:rowOff>36170</xdr:rowOff>
    </xdr:from>
    <xdr:to>
      <xdr:col>46</xdr:col>
      <xdr:colOff>734479</xdr:colOff>
      <xdr:row>50</xdr:row>
      <xdr:rowOff>26069</xdr:rowOff>
    </xdr:to>
    <xdr:pic>
      <xdr:nvPicPr>
        <xdr:cNvPr id="8" name="Рисунок 7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2626" y="11152689"/>
          <a:ext cx="1192643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5</xdr:row>
      <xdr:rowOff>170890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21602" cy="852609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748756</xdr:colOff>
      <xdr:row>5</xdr:row>
      <xdr:rowOff>175603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057" y="57151"/>
          <a:ext cx="1187449" cy="832827"/>
        </a:xfrm>
        <a:prstGeom prst="rect">
          <a:avLst/>
        </a:prstGeom>
      </xdr:spPr>
    </xdr:pic>
    <xdr:clientData/>
  </xdr:twoCellAnchor>
  <xdr:twoCellAnchor editAs="oneCell">
    <xdr:from>
      <xdr:col>47</xdr:col>
      <xdr:colOff>91440</xdr:colOff>
      <xdr:row>0</xdr:row>
      <xdr:rowOff>106680</xdr:rowOff>
    </xdr:from>
    <xdr:to>
      <xdr:col>47</xdr:col>
      <xdr:colOff>815144</xdr:colOff>
      <xdr:row>5</xdr:row>
      <xdr:rowOff>3086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290" y="106680"/>
          <a:ext cx="723704" cy="610781"/>
        </a:xfrm>
        <a:prstGeom prst="rect">
          <a:avLst/>
        </a:prstGeom>
      </xdr:spPr>
    </xdr:pic>
    <xdr:clientData/>
  </xdr:twoCellAnchor>
  <xdr:twoCellAnchor>
    <xdr:from>
      <xdr:col>5</xdr:col>
      <xdr:colOff>108513</xdr:colOff>
      <xdr:row>51</xdr:row>
      <xdr:rowOff>180854</xdr:rowOff>
    </xdr:from>
    <xdr:to>
      <xdr:col>6</xdr:col>
      <xdr:colOff>962764</xdr:colOff>
      <xdr:row>56</xdr:row>
      <xdr:rowOff>168986</xdr:rowOff>
    </xdr:to>
    <xdr:pic>
      <xdr:nvPicPr>
        <xdr:cNvPr id="5" name="Рисунок 4" descr="Соловьев Г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613" y="10972679"/>
          <a:ext cx="1435276" cy="91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120570</xdr:colOff>
      <xdr:row>52</xdr:row>
      <xdr:rowOff>108513</xdr:rowOff>
    </xdr:from>
    <xdr:to>
      <xdr:col>41</xdr:col>
      <xdr:colOff>127000</xdr:colOff>
      <xdr:row>56</xdr:row>
      <xdr:rowOff>45497</xdr:rowOff>
    </xdr:to>
    <xdr:pic>
      <xdr:nvPicPr>
        <xdr:cNvPr id="6" name="Рисунок 5" descr="михайлова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945" y="11100363"/>
          <a:ext cx="1082755" cy="660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241139</xdr:colOff>
      <xdr:row>52</xdr:row>
      <xdr:rowOff>36170</xdr:rowOff>
    </xdr:from>
    <xdr:to>
      <xdr:col>46</xdr:col>
      <xdr:colOff>734479</xdr:colOff>
      <xdr:row>56</xdr:row>
      <xdr:rowOff>26069</xdr:rowOff>
    </xdr:to>
    <xdr:pic>
      <xdr:nvPicPr>
        <xdr:cNvPr id="7" name="Рисунок 6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6839" y="11028020"/>
          <a:ext cx="1188664" cy="71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0-25.23&#1075;/4%20&#1076;&#1077;&#1085;&#1100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 выб. омн3 юн.ж"/>
      <sheetName val="выб омн3 ЮН"/>
      <sheetName val=" выб. омн3 М (2)"/>
      <sheetName val="выб омн3 юн.ж"/>
      <sheetName val="Мужчины омниум"/>
      <sheetName val="Юниоры омниум "/>
      <sheetName val="Юниорки омниум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рк М кв1"/>
      <sheetName val=" юн. скр кв1."/>
      <sheetName val="срк юн.Ж кв1.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I57"/>
  <sheetViews>
    <sheetView topLeftCell="A19" zoomScale="110" zoomScaleNormal="110" workbookViewId="0">
      <selection activeCell="N48" sqref="N48"/>
    </sheetView>
  </sheetViews>
  <sheetFormatPr defaultColWidth="8.6640625" defaultRowHeight="14.4" x14ac:dyDescent="0.3"/>
  <cols>
    <col min="1" max="1" width="6.6640625" customWidth="1"/>
    <col min="2" max="2" width="8.109375" customWidth="1"/>
    <col min="3" max="3" width="13.33203125" customWidth="1"/>
    <col min="4" max="4" width="20.33203125" customWidth="1"/>
    <col min="5" max="5" width="11.109375" customWidth="1"/>
    <col min="6" max="6" width="12.109375" customWidth="1"/>
    <col min="7" max="7" width="22.6640625" customWidth="1"/>
    <col min="8" max="8" width="19" customWidth="1"/>
    <col min="9" max="9" width="19.6640625" customWidth="1"/>
  </cols>
  <sheetData>
    <row r="1" spans="1:9" ht="2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</row>
    <row r="2" spans="1:9" ht="3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9" ht="21" x14ac:dyDescent="0.3">
      <c r="A3" s="302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3" customHeight="1" x14ac:dyDescent="0.3">
      <c r="A4" s="302"/>
      <c r="B4" s="302"/>
      <c r="C4" s="302"/>
      <c r="D4" s="302"/>
      <c r="E4" s="302"/>
      <c r="F4" s="302"/>
      <c r="G4" s="302"/>
      <c r="H4" s="302"/>
      <c r="I4" s="302"/>
    </row>
    <row r="5" spans="1:9" ht="6" customHeight="1" x14ac:dyDescent="0.3">
      <c r="A5" s="303" t="s">
        <v>2</v>
      </c>
      <c r="B5" s="303"/>
      <c r="C5" s="303"/>
      <c r="D5" s="303"/>
      <c r="E5" s="303"/>
      <c r="F5" s="303"/>
      <c r="G5" s="303"/>
      <c r="H5" s="303"/>
      <c r="I5" s="303"/>
    </row>
    <row r="6" spans="1:9" ht="28.8" x14ac:dyDescent="0.3">
      <c r="A6" s="301" t="s">
        <v>86</v>
      </c>
      <c r="B6" s="301"/>
      <c r="C6" s="301"/>
      <c r="D6" s="301"/>
      <c r="E6" s="301"/>
      <c r="F6" s="301"/>
      <c r="G6" s="301"/>
      <c r="H6" s="301"/>
      <c r="I6" s="301"/>
    </row>
    <row r="7" spans="1:9" ht="21" x14ac:dyDescent="0.3">
      <c r="A7" s="290" t="s">
        <v>3</v>
      </c>
      <c r="B7" s="290"/>
      <c r="C7" s="290"/>
      <c r="D7" s="290"/>
      <c r="E7" s="290"/>
      <c r="F7" s="290"/>
      <c r="G7" s="290"/>
      <c r="H7" s="290"/>
      <c r="I7" s="290"/>
    </row>
    <row r="8" spans="1:9" ht="8.25" customHeight="1" thickBot="1" x14ac:dyDescent="0.35">
      <c r="A8" s="291"/>
      <c r="B8" s="291"/>
      <c r="C8" s="291"/>
      <c r="D8" s="291"/>
      <c r="E8" s="291"/>
      <c r="F8" s="291"/>
      <c r="G8" s="291"/>
      <c r="H8" s="291"/>
      <c r="I8" s="291"/>
    </row>
    <row r="9" spans="1:9" ht="18.600000000000001" thickTop="1" x14ac:dyDescent="0.3">
      <c r="A9" s="292" t="s">
        <v>4</v>
      </c>
      <c r="B9" s="293"/>
      <c r="C9" s="293"/>
      <c r="D9" s="293"/>
      <c r="E9" s="293"/>
      <c r="F9" s="293"/>
      <c r="G9" s="293"/>
      <c r="H9" s="293"/>
      <c r="I9" s="294"/>
    </row>
    <row r="10" spans="1:9" ht="18" x14ac:dyDescent="0.3">
      <c r="A10" s="295" t="s">
        <v>36</v>
      </c>
      <c r="B10" s="296"/>
      <c r="C10" s="296"/>
      <c r="D10" s="296"/>
      <c r="E10" s="296"/>
      <c r="F10" s="296"/>
      <c r="G10" s="296"/>
      <c r="H10" s="296"/>
      <c r="I10" s="297"/>
    </row>
    <row r="11" spans="1:9" ht="16.5" customHeight="1" x14ac:dyDescent="0.3">
      <c r="A11" s="298" t="s">
        <v>113</v>
      </c>
      <c r="B11" s="299"/>
      <c r="C11" s="299"/>
      <c r="D11" s="299"/>
      <c r="E11" s="299"/>
      <c r="F11" s="299"/>
      <c r="G11" s="299"/>
      <c r="H11" s="299"/>
      <c r="I11" s="300"/>
    </row>
    <row r="12" spans="1:9" ht="7.95" customHeight="1" x14ac:dyDescent="0.3">
      <c r="A12" s="285"/>
      <c r="B12" s="286"/>
      <c r="C12" s="286"/>
      <c r="D12" s="286"/>
      <c r="E12" s="286"/>
      <c r="F12" s="286"/>
      <c r="G12" s="286"/>
      <c r="H12" s="286"/>
      <c r="I12" s="287"/>
    </row>
    <row r="13" spans="1:9" ht="15.6" x14ac:dyDescent="0.3">
      <c r="A13" s="288" t="s">
        <v>6</v>
      </c>
      <c r="B13" s="289"/>
      <c r="C13" s="289"/>
      <c r="D13" s="289"/>
      <c r="E13" s="96"/>
      <c r="F13" s="97"/>
      <c r="G13" s="153" t="s">
        <v>7</v>
      </c>
      <c r="H13" s="167"/>
      <c r="I13" s="98" t="s">
        <v>37</v>
      </c>
    </row>
    <row r="14" spans="1:9" ht="15.6" x14ac:dyDescent="0.3">
      <c r="A14" s="304" t="s">
        <v>114</v>
      </c>
      <c r="B14" s="305"/>
      <c r="C14" s="305"/>
      <c r="D14" s="305"/>
      <c r="E14" s="99"/>
      <c r="F14" s="100"/>
      <c r="G14" s="154" t="s">
        <v>8</v>
      </c>
      <c r="H14" s="168"/>
      <c r="I14" s="101" t="s">
        <v>87</v>
      </c>
    </row>
    <row r="15" spans="1:9" x14ac:dyDescent="0.3">
      <c r="A15" s="306" t="s">
        <v>9</v>
      </c>
      <c r="B15" s="307"/>
      <c r="C15" s="307"/>
      <c r="D15" s="307"/>
      <c r="E15" s="307"/>
      <c r="F15" s="307"/>
      <c r="G15" s="308"/>
      <c r="H15" s="309" t="s">
        <v>10</v>
      </c>
      <c r="I15" s="310"/>
    </row>
    <row r="16" spans="1:9" x14ac:dyDescent="0.3">
      <c r="A16" s="63" t="s">
        <v>33</v>
      </c>
      <c r="B16" s="64"/>
      <c r="C16" s="64"/>
      <c r="D16" s="72"/>
      <c r="E16" s="70" t="s">
        <v>2</v>
      </c>
      <c r="F16" s="72"/>
      <c r="G16" s="70"/>
      <c r="H16" s="67" t="s">
        <v>11</v>
      </c>
      <c r="I16" s="102"/>
    </row>
    <row r="17" spans="1:9" x14ac:dyDescent="0.3">
      <c r="A17" s="63" t="s">
        <v>12</v>
      </c>
      <c r="B17" s="64"/>
      <c r="C17" s="64"/>
      <c r="D17" s="70"/>
      <c r="E17" s="71"/>
      <c r="F17" s="72"/>
      <c r="G17" s="13" t="s">
        <v>58</v>
      </c>
      <c r="H17" s="311" t="s">
        <v>13</v>
      </c>
      <c r="I17" s="312"/>
    </row>
    <row r="18" spans="1:9" x14ac:dyDescent="0.3">
      <c r="A18" s="63" t="s">
        <v>14</v>
      </c>
      <c r="B18" s="64"/>
      <c r="C18" s="64"/>
      <c r="D18" s="70"/>
      <c r="E18" s="71"/>
      <c r="F18" s="72"/>
      <c r="G18" s="13" t="s">
        <v>59</v>
      </c>
      <c r="H18" s="311" t="s">
        <v>15</v>
      </c>
      <c r="I18" s="312"/>
    </row>
    <row r="19" spans="1:9" ht="15" thickBot="1" x14ac:dyDescent="0.35">
      <c r="A19" s="73" t="s">
        <v>16</v>
      </c>
      <c r="B19" s="74"/>
      <c r="C19" s="74"/>
      <c r="D19" s="75"/>
      <c r="E19" s="76"/>
      <c r="F19" s="75"/>
      <c r="G19" s="169" t="s">
        <v>60</v>
      </c>
      <c r="H19" s="77" t="s">
        <v>62</v>
      </c>
      <c r="I19" s="78" t="s">
        <v>115</v>
      </c>
    </row>
    <row r="20" spans="1:9" ht="7.5" customHeight="1" thickTop="1" thickBot="1" x14ac:dyDescent="0.35">
      <c r="A20" s="79"/>
      <c r="B20" s="17"/>
      <c r="C20" s="17"/>
      <c r="D20" s="16"/>
      <c r="E20" s="18"/>
      <c r="F20" s="16"/>
      <c r="G20" s="16"/>
      <c r="H20" s="19"/>
      <c r="I20" s="19"/>
    </row>
    <row r="21" spans="1:9" ht="31.5" customHeight="1" thickTop="1" x14ac:dyDescent="0.3">
      <c r="A21" s="80" t="s">
        <v>17</v>
      </c>
      <c r="B21" s="81" t="s">
        <v>18</v>
      </c>
      <c r="C21" s="81" t="s">
        <v>19</v>
      </c>
      <c r="D21" s="81" t="s">
        <v>20</v>
      </c>
      <c r="E21" s="82" t="s">
        <v>21</v>
      </c>
      <c r="F21" s="81" t="s">
        <v>22</v>
      </c>
      <c r="G21" s="81" t="s">
        <v>23</v>
      </c>
      <c r="H21" s="83" t="s">
        <v>24</v>
      </c>
      <c r="I21" s="84" t="s">
        <v>25</v>
      </c>
    </row>
    <row r="22" spans="1:9" x14ac:dyDescent="0.3">
      <c r="A22" s="85">
        <v>1</v>
      </c>
      <c r="B22" s="86">
        <v>4</v>
      </c>
      <c r="C22" s="86">
        <v>10010168412</v>
      </c>
      <c r="D22" s="170" t="s">
        <v>53</v>
      </c>
      <c r="E22" s="88">
        <v>36015</v>
      </c>
      <c r="F22" s="88"/>
      <c r="G22" s="88" t="s">
        <v>26</v>
      </c>
      <c r="H22" s="172" t="s">
        <v>34</v>
      </c>
      <c r="I22" s="103"/>
    </row>
    <row r="23" spans="1:9" x14ac:dyDescent="0.3">
      <c r="A23" s="85">
        <v>2</v>
      </c>
      <c r="B23" s="170">
        <v>6</v>
      </c>
      <c r="C23" s="86">
        <v>10036019013</v>
      </c>
      <c r="D23" s="170" t="s">
        <v>51</v>
      </c>
      <c r="E23" s="88">
        <v>37410</v>
      </c>
      <c r="F23" s="88"/>
      <c r="G23" s="88" t="s">
        <v>26</v>
      </c>
      <c r="H23" s="172" t="s">
        <v>34</v>
      </c>
      <c r="I23" s="103"/>
    </row>
    <row r="24" spans="1:9" x14ac:dyDescent="0.3">
      <c r="A24" s="85">
        <v>3</v>
      </c>
      <c r="B24" s="170">
        <v>5</v>
      </c>
      <c r="C24" s="86">
        <v>10036018912</v>
      </c>
      <c r="D24" s="170" t="s">
        <v>74</v>
      </c>
      <c r="E24" s="88">
        <v>37281</v>
      </c>
      <c r="F24" s="88"/>
      <c r="G24" s="88" t="s">
        <v>26</v>
      </c>
      <c r="H24" s="172" t="s">
        <v>34</v>
      </c>
      <c r="I24" s="103"/>
    </row>
    <row r="25" spans="1:9" x14ac:dyDescent="0.3">
      <c r="A25" s="85">
        <v>4</v>
      </c>
      <c r="B25" s="170">
        <v>14</v>
      </c>
      <c r="C25" s="86">
        <v>10065490441</v>
      </c>
      <c r="D25" s="170" t="s">
        <v>78</v>
      </c>
      <c r="E25" s="88">
        <v>38304</v>
      </c>
      <c r="F25" s="88"/>
      <c r="G25" s="88" t="s">
        <v>26</v>
      </c>
      <c r="H25" s="172" t="s">
        <v>35</v>
      </c>
      <c r="I25" s="103"/>
    </row>
    <row r="26" spans="1:9" x14ac:dyDescent="0.3">
      <c r="A26" s="85">
        <v>5</v>
      </c>
      <c r="B26" s="170">
        <v>16</v>
      </c>
      <c r="C26" s="86">
        <v>10090936672</v>
      </c>
      <c r="D26" s="170" t="s">
        <v>73</v>
      </c>
      <c r="E26" s="88">
        <v>38489</v>
      </c>
      <c r="F26" s="88"/>
      <c r="G26" s="88" t="s">
        <v>26</v>
      </c>
      <c r="H26" s="172" t="s">
        <v>35</v>
      </c>
      <c r="I26" s="104"/>
    </row>
    <row r="27" spans="1:9" x14ac:dyDescent="0.3">
      <c r="A27" s="85">
        <v>6</v>
      </c>
      <c r="B27" s="170">
        <v>66</v>
      </c>
      <c r="C27" s="86">
        <v>10056107915</v>
      </c>
      <c r="D27" s="170" t="s">
        <v>67</v>
      </c>
      <c r="E27" s="88">
        <v>36635</v>
      </c>
      <c r="F27" s="88"/>
      <c r="G27" s="88" t="s">
        <v>137</v>
      </c>
      <c r="H27" s="203" t="s">
        <v>35</v>
      </c>
      <c r="I27" s="103"/>
    </row>
    <row r="28" spans="1:9" x14ac:dyDescent="0.3">
      <c r="A28" s="85">
        <v>7</v>
      </c>
      <c r="B28" s="170">
        <v>86</v>
      </c>
      <c r="C28" s="86">
        <v>10015979419</v>
      </c>
      <c r="D28" s="170" t="s">
        <v>82</v>
      </c>
      <c r="E28" s="88">
        <v>36665</v>
      </c>
      <c r="F28" s="88"/>
      <c r="G28" s="88" t="s">
        <v>138</v>
      </c>
      <c r="H28" s="90"/>
      <c r="I28" s="103"/>
    </row>
    <row r="29" spans="1:9" x14ac:dyDescent="0.3">
      <c r="A29" s="85">
        <v>8</v>
      </c>
      <c r="B29" s="170">
        <v>64</v>
      </c>
      <c r="C29" s="86">
        <v>10007891336</v>
      </c>
      <c r="D29" s="170" t="s">
        <v>68</v>
      </c>
      <c r="E29" s="88">
        <v>34518</v>
      </c>
      <c r="F29" s="88"/>
      <c r="G29" s="88" t="s">
        <v>137</v>
      </c>
      <c r="H29" s="90"/>
      <c r="I29" s="103"/>
    </row>
    <row r="30" spans="1:9" x14ac:dyDescent="0.3">
      <c r="A30" s="85">
        <v>9</v>
      </c>
      <c r="B30" s="170">
        <v>71</v>
      </c>
      <c r="C30" s="86">
        <v>10036018609</v>
      </c>
      <c r="D30" s="170" t="s">
        <v>81</v>
      </c>
      <c r="E30" s="88">
        <v>37469</v>
      </c>
      <c r="F30" s="88"/>
      <c r="G30" s="88" t="s">
        <v>26</v>
      </c>
      <c r="H30" s="90"/>
      <c r="I30" s="103"/>
    </row>
    <row r="31" spans="1:9" x14ac:dyDescent="0.3">
      <c r="A31" s="85">
        <v>10</v>
      </c>
      <c r="B31" s="170">
        <v>10</v>
      </c>
      <c r="C31" s="86">
        <v>10065490946</v>
      </c>
      <c r="D31" s="170" t="s">
        <v>54</v>
      </c>
      <c r="E31" s="88">
        <v>37676</v>
      </c>
      <c r="F31" s="88"/>
      <c r="G31" s="88" t="s">
        <v>26</v>
      </c>
      <c r="H31" s="90"/>
      <c r="I31" s="103"/>
    </row>
    <row r="32" spans="1:9" ht="22.8" x14ac:dyDescent="0.3">
      <c r="A32" s="85">
        <v>11</v>
      </c>
      <c r="B32" s="170">
        <v>3</v>
      </c>
      <c r="C32" s="86">
        <v>10034952922</v>
      </c>
      <c r="D32" s="170" t="s">
        <v>84</v>
      </c>
      <c r="E32" s="88">
        <v>36610</v>
      </c>
      <c r="F32" s="88"/>
      <c r="G32" s="210" t="s">
        <v>140</v>
      </c>
      <c r="H32" s="90"/>
      <c r="I32" s="103"/>
    </row>
    <row r="33" spans="1:9" x14ac:dyDescent="0.3">
      <c r="A33" s="85">
        <v>12</v>
      </c>
      <c r="B33" s="170">
        <v>18</v>
      </c>
      <c r="C33" s="86">
        <v>10097338672</v>
      </c>
      <c r="D33" s="170" t="s">
        <v>77</v>
      </c>
      <c r="E33" s="88">
        <v>38360</v>
      </c>
      <c r="F33" s="88"/>
      <c r="G33" s="88" t="s">
        <v>26</v>
      </c>
      <c r="H33" s="90"/>
      <c r="I33" s="103"/>
    </row>
    <row r="34" spans="1:9" ht="22.8" x14ac:dyDescent="0.3">
      <c r="A34" s="85">
        <v>13</v>
      </c>
      <c r="B34" s="170">
        <v>15</v>
      </c>
      <c r="C34" s="86">
        <v>10075644826</v>
      </c>
      <c r="D34" s="170" t="s">
        <v>47</v>
      </c>
      <c r="E34" s="88">
        <v>38042</v>
      </c>
      <c r="F34" s="88"/>
      <c r="G34" s="210" t="s">
        <v>48</v>
      </c>
      <c r="H34" s="90"/>
      <c r="I34" s="103"/>
    </row>
    <row r="35" spans="1:9" x14ac:dyDescent="0.3">
      <c r="A35" s="85">
        <v>14</v>
      </c>
      <c r="B35" s="170">
        <v>87</v>
      </c>
      <c r="C35" s="86">
        <v>10076180346</v>
      </c>
      <c r="D35" s="170" t="s">
        <v>139</v>
      </c>
      <c r="E35" s="88">
        <v>38263</v>
      </c>
      <c r="F35" s="88"/>
      <c r="G35" s="88" t="s">
        <v>138</v>
      </c>
      <c r="H35" s="90"/>
      <c r="I35" s="103"/>
    </row>
    <row r="36" spans="1:9" x14ac:dyDescent="0.3">
      <c r="A36" s="85">
        <v>15</v>
      </c>
      <c r="B36" s="170">
        <v>9</v>
      </c>
      <c r="C36" s="86">
        <v>10036013858</v>
      </c>
      <c r="D36" s="170" t="s">
        <v>57</v>
      </c>
      <c r="E36" s="88">
        <v>37597</v>
      </c>
      <c r="F36" s="88"/>
      <c r="G36" s="88" t="s">
        <v>26</v>
      </c>
      <c r="H36" s="90"/>
      <c r="I36" s="103"/>
    </row>
    <row r="37" spans="1:9" x14ac:dyDescent="0.3">
      <c r="A37" s="85">
        <v>16</v>
      </c>
      <c r="B37" s="170">
        <v>8</v>
      </c>
      <c r="C37" s="86">
        <v>10036018811</v>
      </c>
      <c r="D37" s="170" t="s">
        <v>52</v>
      </c>
      <c r="E37" s="88">
        <v>37411</v>
      </c>
      <c r="F37" s="88"/>
      <c r="G37" s="88" t="s">
        <v>26</v>
      </c>
      <c r="H37" s="90"/>
      <c r="I37" s="103"/>
    </row>
    <row r="38" spans="1:9" ht="22.8" x14ac:dyDescent="0.3">
      <c r="A38" s="85">
        <v>17</v>
      </c>
      <c r="B38" s="170">
        <v>11</v>
      </c>
      <c r="C38" s="86">
        <v>10090937177</v>
      </c>
      <c r="D38" s="170" t="s">
        <v>50</v>
      </c>
      <c r="E38" s="88">
        <v>38212</v>
      </c>
      <c r="F38" s="88"/>
      <c r="G38" s="210" t="s">
        <v>48</v>
      </c>
      <c r="H38" s="90"/>
      <c r="I38" s="103"/>
    </row>
    <row r="39" spans="1:9" x14ac:dyDescent="0.3">
      <c r="A39" s="85">
        <v>18</v>
      </c>
      <c r="B39" s="170">
        <v>65</v>
      </c>
      <c r="C39" s="86">
        <v>10009033209</v>
      </c>
      <c r="D39" s="170" t="s">
        <v>80</v>
      </c>
      <c r="E39" s="88">
        <v>34670</v>
      </c>
      <c r="F39" s="88"/>
      <c r="G39" s="88" t="s">
        <v>137</v>
      </c>
      <c r="H39" s="90"/>
      <c r="I39" s="103"/>
    </row>
    <row r="40" spans="1:9" x14ac:dyDescent="0.3">
      <c r="A40" s="85">
        <v>19</v>
      </c>
      <c r="B40" s="170">
        <v>12</v>
      </c>
      <c r="C40" s="86">
        <v>10065490643</v>
      </c>
      <c r="D40" s="170" t="s">
        <v>49</v>
      </c>
      <c r="E40" s="88">
        <v>38183</v>
      </c>
      <c r="F40" s="88"/>
      <c r="G40" s="88" t="s">
        <v>26</v>
      </c>
      <c r="H40" s="90"/>
      <c r="I40" s="103"/>
    </row>
    <row r="41" spans="1:9" x14ac:dyDescent="0.3">
      <c r="A41" s="85">
        <v>20</v>
      </c>
      <c r="B41" s="171">
        <v>2</v>
      </c>
      <c r="C41" s="86">
        <v>10015314361</v>
      </c>
      <c r="D41" s="170" t="s">
        <v>79</v>
      </c>
      <c r="E41" s="88">
        <v>36174</v>
      </c>
      <c r="F41" s="88"/>
      <c r="G41" s="88" t="s">
        <v>26</v>
      </c>
      <c r="H41" s="90"/>
      <c r="I41" s="103"/>
    </row>
    <row r="42" spans="1:9" x14ac:dyDescent="0.3">
      <c r="A42" s="85">
        <v>21</v>
      </c>
      <c r="B42" s="171">
        <v>7</v>
      </c>
      <c r="C42" s="86">
        <v>10036092771</v>
      </c>
      <c r="D42" s="170" t="s">
        <v>56</v>
      </c>
      <c r="E42" s="88">
        <v>37439</v>
      </c>
      <c r="F42" s="88"/>
      <c r="G42" s="88" t="s">
        <v>26</v>
      </c>
      <c r="H42" s="90"/>
      <c r="I42" s="103"/>
    </row>
    <row r="43" spans="1:9" x14ac:dyDescent="0.3">
      <c r="A43" s="85">
        <v>22</v>
      </c>
      <c r="B43" s="170">
        <v>85</v>
      </c>
      <c r="C43" s="86">
        <v>10015978510</v>
      </c>
      <c r="D43" s="170" t="s">
        <v>83</v>
      </c>
      <c r="E43" s="88">
        <v>36850</v>
      </c>
      <c r="F43" s="88"/>
      <c r="G43" s="88" t="s">
        <v>138</v>
      </c>
      <c r="H43" s="90"/>
      <c r="I43" s="103"/>
    </row>
    <row r="44" spans="1:9" x14ac:dyDescent="0.3">
      <c r="A44" s="85">
        <v>23</v>
      </c>
      <c r="B44" s="170">
        <v>1</v>
      </c>
      <c r="C44" s="86">
        <v>10023524100</v>
      </c>
      <c r="D44" s="170" t="s">
        <v>76</v>
      </c>
      <c r="E44" s="88">
        <v>36531</v>
      </c>
      <c r="F44" s="88"/>
      <c r="G44" s="88" t="s">
        <v>26</v>
      </c>
      <c r="H44" s="90"/>
      <c r="I44" s="103"/>
    </row>
    <row r="45" spans="1:9" ht="15" thickBot="1" x14ac:dyDescent="0.35">
      <c r="A45" s="85">
        <v>24</v>
      </c>
      <c r="B45" s="170">
        <v>88</v>
      </c>
      <c r="C45" s="86">
        <v>10034936653</v>
      </c>
      <c r="D45" s="170" t="s">
        <v>85</v>
      </c>
      <c r="E45" s="88">
        <v>36630</v>
      </c>
      <c r="F45" s="88"/>
      <c r="G45" s="88" t="s">
        <v>26</v>
      </c>
      <c r="H45" s="90"/>
      <c r="I45" s="103"/>
    </row>
    <row r="46" spans="1:9" ht="6" customHeight="1" thickTop="1" thickBot="1" x14ac:dyDescent="0.35">
      <c r="A46" s="44"/>
      <c r="B46" s="205"/>
      <c r="C46" s="205"/>
      <c r="D46" s="206"/>
      <c r="E46" s="207"/>
      <c r="F46" s="208"/>
      <c r="G46" s="209"/>
      <c r="H46" s="93"/>
      <c r="I46" s="93"/>
    </row>
    <row r="47" spans="1:9" ht="15" thickTop="1" x14ac:dyDescent="0.3">
      <c r="A47" s="313" t="s">
        <v>27</v>
      </c>
      <c r="B47" s="314"/>
      <c r="C47" s="314"/>
      <c r="D47" s="314"/>
      <c r="E47" s="21"/>
      <c r="F47" s="314"/>
      <c r="G47" s="314"/>
      <c r="H47" s="314"/>
      <c r="I47" s="315"/>
    </row>
    <row r="48" spans="1:9" x14ac:dyDescent="0.3">
      <c r="A48" s="22" t="s">
        <v>134</v>
      </c>
      <c r="B48" s="23"/>
      <c r="C48" s="24"/>
      <c r="D48" s="23"/>
      <c r="E48" s="25"/>
      <c r="F48" s="26"/>
      <c r="G48" s="152"/>
      <c r="H48" s="28"/>
      <c r="I48" s="159"/>
    </row>
    <row r="49" spans="1:9" x14ac:dyDescent="0.3">
      <c r="A49" s="29" t="s">
        <v>141</v>
      </c>
      <c r="B49" s="30"/>
      <c r="C49" s="31"/>
      <c r="D49" s="30"/>
      <c r="E49" s="32"/>
      <c r="F49" s="33"/>
      <c r="G49" s="156"/>
      <c r="H49" s="35"/>
      <c r="I49" s="160"/>
    </row>
    <row r="50" spans="1:9" ht="5.4" customHeight="1" x14ac:dyDescent="0.3">
      <c r="A50" s="36"/>
      <c r="B50" s="150"/>
      <c r="C50" s="150"/>
      <c r="D50" s="38"/>
      <c r="E50" s="39"/>
      <c r="F50" s="38"/>
      <c r="G50" s="38"/>
      <c r="H50" s="40"/>
      <c r="I50" s="95"/>
    </row>
    <row r="51" spans="1:9" x14ac:dyDescent="0.3">
      <c r="A51" s="51"/>
      <c r="B51" s="52"/>
      <c r="C51" s="319" t="s">
        <v>28</v>
      </c>
      <c r="D51" s="319"/>
      <c r="E51" s="319"/>
      <c r="F51" s="319" t="s">
        <v>29</v>
      </c>
      <c r="G51" s="319"/>
      <c r="H51" s="319" t="s">
        <v>30</v>
      </c>
      <c r="I51" s="320"/>
    </row>
    <row r="52" spans="1:9" x14ac:dyDescent="0.3">
      <c r="A52" s="321"/>
      <c r="B52" s="322"/>
      <c r="C52" s="322"/>
      <c r="D52" s="322"/>
      <c r="E52" s="322"/>
      <c r="F52" s="322"/>
      <c r="G52" s="322"/>
      <c r="H52" s="322"/>
      <c r="I52" s="323"/>
    </row>
    <row r="53" spans="1:9" x14ac:dyDescent="0.3">
      <c r="A53" s="151"/>
      <c r="B53" s="150"/>
      <c r="C53" s="150"/>
      <c r="D53" s="150"/>
      <c r="E53" s="42"/>
      <c r="F53" s="150"/>
      <c r="G53" s="150"/>
      <c r="H53" s="150"/>
      <c r="I53" s="155"/>
    </row>
    <row r="54" spans="1:9" x14ac:dyDescent="0.3">
      <c r="A54" s="151"/>
      <c r="B54" s="150"/>
      <c r="C54" s="150"/>
      <c r="D54" s="150"/>
      <c r="E54" s="42"/>
      <c r="F54" s="150"/>
      <c r="G54" s="150"/>
      <c r="H54" s="150"/>
      <c r="I54" s="155"/>
    </row>
    <row r="55" spans="1:9" ht="6.6" customHeight="1" x14ac:dyDescent="0.3">
      <c r="A55" s="151"/>
      <c r="B55" s="150"/>
      <c r="C55" s="150"/>
      <c r="D55" s="150"/>
      <c r="E55" s="42"/>
      <c r="F55" s="150"/>
      <c r="G55" s="150"/>
      <c r="H55" s="38"/>
      <c r="I55" s="155"/>
    </row>
    <row r="56" spans="1:9" s="9" customFormat="1" ht="13.8" thickBot="1" x14ac:dyDescent="0.3">
      <c r="A56" s="324" t="s">
        <v>2</v>
      </c>
      <c r="B56" s="316"/>
      <c r="C56" s="316"/>
      <c r="D56" s="316" t="str">
        <f>G17</f>
        <v>СОЛОВЬЕВ Г.Н. (ВК, г. САНКТ ПЕТЕРБУРГ)</v>
      </c>
      <c r="E56" s="316"/>
      <c r="F56" s="316" t="str">
        <f>G18</f>
        <v>МИХАЙЛОВА И.Н. (ВК, г. САНКТ ПЕТЕРБУРГ)</v>
      </c>
      <c r="G56" s="316"/>
      <c r="H56" s="317" t="str">
        <f>G19</f>
        <v>СТУОКА Е.А. (ВК, г. САНКТ ПЕТЕРБУРГ)</v>
      </c>
      <c r="I56" s="318"/>
    </row>
    <row r="57" spans="1:9" ht="15" thickTop="1" x14ac:dyDescent="0.3"/>
  </sheetData>
  <mergeCells count="29">
    <mergeCell ref="F56:G56"/>
    <mergeCell ref="H56:I56"/>
    <mergeCell ref="C51:E51"/>
    <mergeCell ref="F51:G51"/>
    <mergeCell ref="H51:I51"/>
    <mergeCell ref="A52:E52"/>
    <mergeCell ref="F52:I52"/>
    <mergeCell ref="A56:C56"/>
    <mergeCell ref="D56:E56"/>
    <mergeCell ref="A14:D14"/>
    <mergeCell ref="A15:G15"/>
    <mergeCell ref="H15:I15"/>
    <mergeCell ref="H17:I17"/>
    <mergeCell ref="A47:D47"/>
    <mergeCell ref="F47:I47"/>
    <mergeCell ref="H18:I18"/>
    <mergeCell ref="A6:I6"/>
    <mergeCell ref="A1:I1"/>
    <mergeCell ref="A2:I2"/>
    <mergeCell ref="A3:I3"/>
    <mergeCell ref="A4:I4"/>
    <mergeCell ref="A5:I5"/>
    <mergeCell ref="A12:I12"/>
    <mergeCell ref="A13:D13"/>
    <mergeCell ref="A7:I7"/>
    <mergeCell ref="A8:I8"/>
    <mergeCell ref="A9:I9"/>
    <mergeCell ref="A10:I10"/>
    <mergeCell ref="A11:I11"/>
  </mergeCells>
  <conditionalFormatting sqref="F51:F54">
    <cfRule type="duplicateValues" dxfId="9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I57"/>
  <sheetViews>
    <sheetView topLeftCell="A4" zoomScale="110" zoomScaleNormal="110" workbookViewId="0">
      <selection activeCell="H68" sqref="H68:H69"/>
    </sheetView>
  </sheetViews>
  <sheetFormatPr defaultColWidth="8.6640625" defaultRowHeight="14.4" x14ac:dyDescent="0.3"/>
  <cols>
    <col min="1" max="1" width="6.6640625" customWidth="1"/>
    <col min="2" max="2" width="8.109375" customWidth="1"/>
    <col min="3" max="3" width="13.33203125" customWidth="1"/>
    <col min="4" max="4" width="20.33203125" style="201" customWidth="1"/>
    <col min="5" max="5" width="11.109375" customWidth="1"/>
    <col min="6" max="6" width="12.109375" customWidth="1"/>
    <col min="7" max="7" width="22.6640625" customWidth="1"/>
    <col min="8" max="8" width="19" customWidth="1"/>
    <col min="9" max="9" width="21.5546875" customWidth="1"/>
  </cols>
  <sheetData>
    <row r="1" spans="1:9" ht="2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</row>
    <row r="2" spans="1:9" ht="3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9" ht="21" x14ac:dyDescent="0.3">
      <c r="A3" s="302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3" customHeight="1" x14ac:dyDescent="0.3">
      <c r="A4" s="302"/>
      <c r="B4" s="302"/>
      <c r="C4" s="302"/>
      <c r="D4" s="302"/>
      <c r="E4" s="302"/>
      <c r="F4" s="302"/>
      <c r="G4" s="302"/>
      <c r="H4" s="302"/>
      <c r="I4" s="302"/>
    </row>
    <row r="5" spans="1:9" ht="6" customHeight="1" x14ac:dyDescent="0.3">
      <c r="A5" s="303" t="s">
        <v>2</v>
      </c>
      <c r="B5" s="303"/>
      <c r="C5" s="303"/>
      <c r="D5" s="303"/>
      <c r="E5" s="303"/>
      <c r="F5" s="303"/>
      <c r="G5" s="303"/>
      <c r="H5" s="303"/>
      <c r="I5" s="303"/>
    </row>
    <row r="6" spans="1:9" ht="28.8" x14ac:dyDescent="0.3">
      <c r="A6" s="301" t="s">
        <v>86</v>
      </c>
      <c r="B6" s="301"/>
      <c r="C6" s="301"/>
      <c r="D6" s="301"/>
      <c r="E6" s="301"/>
      <c r="F6" s="301"/>
      <c r="G6" s="301"/>
      <c r="H6" s="301"/>
      <c r="I6" s="301"/>
    </row>
    <row r="7" spans="1:9" ht="21" x14ac:dyDescent="0.3">
      <c r="A7" s="290" t="s">
        <v>3</v>
      </c>
      <c r="B7" s="290"/>
      <c r="C7" s="290"/>
      <c r="D7" s="290"/>
      <c r="E7" s="290"/>
      <c r="F7" s="290"/>
      <c r="G7" s="290"/>
      <c r="H7" s="290"/>
      <c r="I7" s="290"/>
    </row>
    <row r="8" spans="1:9" ht="8.25" customHeight="1" thickBot="1" x14ac:dyDescent="0.35">
      <c r="A8" s="291"/>
      <c r="B8" s="291"/>
      <c r="C8" s="291"/>
      <c r="D8" s="291"/>
      <c r="E8" s="291"/>
      <c r="F8" s="291"/>
      <c r="G8" s="291"/>
      <c r="H8" s="291"/>
      <c r="I8" s="291"/>
    </row>
    <row r="9" spans="1:9" ht="18.600000000000001" thickTop="1" x14ac:dyDescent="0.3">
      <c r="A9" s="292" t="s">
        <v>4</v>
      </c>
      <c r="B9" s="293"/>
      <c r="C9" s="293"/>
      <c r="D9" s="293"/>
      <c r="E9" s="293"/>
      <c r="F9" s="293"/>
      <c r="G9" s="293"/>
      <c r="H9" s="293"/>
      <c r="I9" s="294"/>
    </row>
    <row r="10" spans="1:9" ht="18" x14ac:dyDescent="0.3">
      <c r="A10" s="295" t="s">
        <v>36</v>
      </c>
      <c r="B10" s="296"/>
      <c r="C10" s="296"/>
      <c r="D10" s="296"/>
      <c r="E10" s="296"/>
      <c r="F10" s="296"/>
      <c r="G10" s="296"/>
      <c r="H10" s="296"/>
      <c r="I10" s="297"/>
    </row>
    <row r="11" spans="1:9" ht="16.5" customHeight="1" x14ac:dyDescent="0.3">
      <c r="A11" s="298" t="s">
        <v>89</v>
      </c>
      <c r="B11" s="299"/>
      <c r="C11" s="299"/>
      <c r="D11" s="299"/>
      <c r="E11" s="299"/>
      <c r="F11" s="299"/>
      <c r="G11" s="299"/>
      <c r="H11" s="299"/>
      <c r="I11" s="300"/>
    </row>
    <row r="12" spans="1:9" ht="7.95" customHeight="1" x14ac:dyDescent="0.3">
      <c r="A12" s="285"/>
      <c r="B12" s="286"/>
      <c r="C12" s="286"/>
      <c r="D12" s="286"/>
      <c r="E12" s="286"/>
      <c r="F12" s="286"/>
      <c r="G12" s="286"/>
      <c r="H12" s="286"/>
      <c r="I12" s="287"/>
    </row>
    <row r="13" spans="1:9" ht="15.6" x14ac:dyDescent="0.3">
      <c r="A13" s="288" t="s">
        <v>6</v>
      </c>
      <c r="B13" s="289"/>
      <c r="C13" s="289"/>
      <c r="D13" s="289"/>
      <c r="E13" s="96"/>
      <c r="F13" s="97"/>
      <c r="G13" s="173" t="s">
        <v>7</v>
      </c>
      <c r="H13" s="167"/>
      <c r="I13" s="98" t="s">
        <v>37</v>
      </c>
    </row>
    <row r="14" spans="1:9" ht="15.6" x14ac:dyDescent="0.3">
      <c r="A14" s="304" t="s">
        <v>114</v>
      </c>
      <c r="B14" s="305"/>
      <c r="C14" s="305"/>
      <c r="D14" s="305"/>
      <c r="E14" s="99"/>
      <c r="F14" s="100"/>
      <c r="G14" s="174" t="s">
        <v>8</v>
      </c>
      <c r="H14" s="168"/>
      <c r="I14" s="101" t="s">
        <v>87</v>
      </c>
    </row>
    <row r="15" spans="1:9" x14ac:dyDescent="0.3">
      <c r="A15" s="306" t="s">
        <v>9</v>
      </c>
      <c r="B15" s="307"/>
      <c r="C15" s="307"/>
      <c r="D15" s="307"/>
      <c r="E15" s="307"/>
      <c r="F15" s="307"/>
      <c r="G15" s="308"/>
      <c r="H15" s="309" t="s">
        <v>10</v>
      </c>
      <c r="I15" s="310"/>
    </row>
    <row r="16" spans="1:9" x14ac:dyDescent="0.3">
      <c r="A16" s="63" t="s">
        <v>33</v>
      </c>
      <c r="B16" s="64"/>
      <c r="C16" s="64"/>
      <c r="D16" s="193"/>
      <c r="E16" s="70" t="s">
        <v>2</v>
      </c>
      <c r="F16" s="72"/>
      <c r="G16" s="70"/>
      <c r="H16" s="67" t="s">
        <v>11</v>
      </c>
      <c r="I16" s="102"/>
    </row>
    <row r="17" spans="1:9" x14ac:dyDescent="0.3">
      <c r="A17" s="63" t="s">
        <v>12</v>
      </c>
      <c r="B17" s="64"/>
      <c r="C17" s="64"/>
      <c r="D17" s="194"/>
      <c r="E17" s="71"/>
      <c r="F17" s="72"/>
      <c r="G17" s="13" t="s">
        <v>58</v>
      </c>
      <c r="H17" s="311" t="s">
        <v>13</v>
      </c>
      <c r="I17" s="312"/>
    </row>
    <row r="18" spans="1:9" x14ac:dyDescent="0.3">
      <c r="A18" s="63" t="s">
        <v>14</v>
      </c>
      <c r="B18" s="64"/>
      <c r="C18" s="64"/>
      <c r="D18" s="194"/>
      <c r="E18" s="71"/>
      <c r="F18" s="72"/>
      <c r="G18" s="13" t="s">
        <v>59</v>
      </c>
      <c r="H18" s="311" t="s">
        <v>15</v>
      </c>
      <c r="I18" s="312"/>
    </row>
    <row r="19" spans="1:9" ht="15" thickBot="1" x14ac:dyDescent="0.35">
      <c r="A19" s="73" t="s">
        <v>16</v>
      </c>
      <c r="B19" s="74"/>
      <c r="C19" s="74"/>
      <c r="D19" s="195"/>
      <c r="E19" s="76"/>
      <c r="F19" s="75"/>
      <c r="G19" s="169" t="s">
        <v>60</v>
      </c>
      <c r="H19" s="77" t="s">
        <v>62</v>
      </c>
      <c r="I19" s="78" t="s">
        <v>63</v>
      </c>
    </row>
    <row r="20" spans="1:9" ht="7.5" customHeight="1" thickTop="1" thickBot="1" x14ac:dyDescent="0.35">
      <c r="A20" s="79"/>
      <c r="B20" s="17"/>
      <c r="C20" s="17"/>
      <c r="D20" s="196"/>
      <c r="E20" s="18"/>
      <c r="F20" s="16"/>
      <c r="G20" s="16"/>
      <c r="H20" s="19"/>
      <c r="I20" s="19"/>
    </row>
    <row r="21" spans="1:9" ht="31.5" customHeight="1" thickTop="1" x14ac:dyDescent="0.3">
      <c r="A21" s="178" t="s">
        <v>17</v>
      </c>
      <c r="B21" s="179" t="s">
        <v>18</v>
      </c>
      <c r="C21" s="179" t="s">
        <v>19</v>
      </c>
      <c r="D21" s="197" t="s">
        <v>20</v>
      </c>
      <c r="E21" s="183" t="s">
        <v>21</v>
      </c>
      <c r="F21" s="179" t="s">
        <v>22</v>
      </c>
      <c r="G21" s="179" t="s">
        <v>23</v>
      </c>
      <c r="H21" s="181" t="s">
        <v>24</v>
      </c>
      <c r="I21" s="182" t="s">
        <v>25</v>
      </c>
    </row>
    <row r="22" spans="1:9" x14ac:dyDescent="0.3">
      <c r="A22" s="85">
        <v>1</v>
      </c>
      <c r="B22" s="20">
        <v>19</v>
      </c>
      <c r="C22" s="86">
        <v>10092621745</v>
      </c>
      <c r="D22" s="202" t="s">
        <v>90</v>
      </c>
      <c r="E22" s="191">
        <f>IF(ISBLANK($B22),"",VLOOKUP($B22,[1]список!$B$1:$G$643,5,0))</f>
        <v>38828</v>
      </c>
      <c r="F22" s="88"/>
      <c r="G22" s="88" t="s">
        <v>26</v>
      </c>
      <c r="H22" s="192" t="s">
        <v>34</v>
      </c>
      <c r="I22" s="103"/>
    </row>
    <row r="23" spans="1:9" x14ac:dyDescent="0.3">
      <c r="A23" s="85">
        <v>2</v>
      </c>
      <c r="B23" s="20">
        <v>23</v>
      </c>
      <c r="C23" s="86">
        <v>10111625257</v>
      </c>
      <c r="D23" s="202" t="s">
        <v>91</v>
      </c>
      <c r="E23" s="191">
        <f>IF(ISBLANK($B23),"",VLOOKUP($B23,[1]список!$B$1:$G$643,5,0))</f>
        <v>39219</v>
      </c>
      <c r="F23" s="88"/>
      <c r="G23" s="88" t="s">
        <v>26</v>
      </c>
      <c r="H23" s="192" t="s">
        <v>35</v>
      </c>
      <c r="I23" s="103"/>
    </row>
    <row r="24" spans="1:9" x14ac:dyDescent="0.3">
      <c r="A24" s="85">
        <v>3</v>
      </c>
      <c r="B24" s="20">
        <v>21</v>
      </c>
      <c r="C24" s="86">
        <v>10114021561</v>
      </c>
      <c r="D24" s="202" t="s">
        <v>92</v>
      </c>
      <c r="E24" s="191">
        <f>IF(ISBLANK($B24),"",VLOOKUP($B24,[1]список!$B$1:$G$643,5,0))</f>
        <v>39320</v>
      </c>
      <c r="F24" s="88"/>
      <c r="G24" s="88" t="s">
        <v>26</v>
      </c>
      <c r="H24" s="192" t="s">
        <v>35</v>
      </c>
      <c r="I24" s="103"/>
    </row>
    <row r="25" spans="1:9" x14ac:dyDescent="0.3">
      <c r="A25" s="85">
        <v>4</v>
      </c>
      <c r="B25" s="20">
        <v>22</v>
      </c>
      <c r="C25" s="86">
        <v>10120261186</v>
      </c>
      <c r="D25" s="202" t="s">
        <v>94</v>
      </c>
      <c r="E25" s="191">
        <f>IF(ISBLANK($B25),"",VLOOKUP($B25,[1]список!$B$1:$G$643,5,0))</f>
        <v>39274</v>
      </c>
      <c r="F25" s="88"/>
      <c r="G25" s="88" t="s">
        <v>26</v>
      </c>
      <c r="H25" s="192" t="s">
        <v>35</v>
      </c>
      <c r="I25" s="103"/>
    </row>
    <row r="26" spans="1:9" x14ac:dyDescent="0.3">
      <c r="A26" s="85">
        <v>5</v>
      </c>
      <c r="B26" s="20">
        <v>17</v>
      </c>
      <c r="C26" s="86">
        <v>10097338571</v>
      </c>
      <c r="D26" s="202" t="s">
        <v>66</v>
      </c>
      <c r="E26" s="191">
        <f>IF(ISBLANK($B26),"",VLOOKUP($B26,[1]список!$B$1:$G$643,5,0))</f>
        <v>38425</v>
      </c>
      <c r="F26" s="88"/>
      <c r="G26" s="88" t="s">
        <v>26</v>
      </c>
      <c r="H26" s="192" t="s">
        <v>35</v>
      </c>
      <c r="I26" s="104"/>
    </row>
    <row r="27" spans="1:9" x14ac:dyDescent="0.3">
      <c r="A27" s="85">
        <v>6</v>
      </c>
      <c r="B27" s="20">
        <v>26</v>
      </c>
      <c r="C27" s="86">
        <v>10125312260</v>
      </c>
      <c r="D27" s="202" t="s">
        <v>96</v>
      </c>
      <c r="E27" s="191">
        <f>IF(ISBLANK($B27),"",VLOOKUP($B27,[1]список!$B$1:$G$643,5,0))</f>
        <v>39469</v>
      </c>
      <c r="F27" s="88"/>
      <c r="G27" s="88" t="s">
        <v>26</v>
      </c>
      <c r="H27" s="192" t="s">
        <v>35</v>
      </c>
      <c r="I27" s="103"/>
    </row>
    <row r="28" spans="1:9" x14ac:dyDescent="0.3">
      <c r="A28" s="85">
        <v>7</v>
      </c>
      <c r="B28" s="20">
        <v>27</v>
      </c>
      <c r="C28" s="86">
        <v>10125311957</v>
      </c>
      <c r="D28" s="202" t="s">
        <v>97</v>
      </c>
      <c r="E28" s="191">
        <f>IF(ISBLANK($B28),"",VLOOKUP($B28,[1]список!$B$1:$G$643,5,0))</f>
        <v>39525</v>
      </c>
      <c r="F28" s="88"/>
      <c r="G28" s="88" t="s">
        <v>26</v>
      </c>
      <c r="H28" s="90"/>
      <c r="I28" s="103"/>
    </row>
    <row r="29" spans="1:9" x14ac:dyDescent="0.3">
      <c r="A29" s="85">
        <v>8</v>
      </c>
      <c r="B29" s="20">
        <v>28</v>
      </c>
      <c r="C29" s="86">
        <v>10125311856</v>
      </c>
      <c r="D29" s="202" t="s">
        <v>102</v>
      </c>
      <c r="E29" s="191">
        <f>IF(ISBLANK($B29),"",VLOOKUP($B29,[1]список!$B$1:$G$643,5,0))</f>
        <v>39525</v>
      </c>
      <c r="F29" s="88"/>
      <c r="G29" s="88" t="s">
        <v>26</v>
      </c>
      <c r="H29" s="90"/>
      <c r="I29" s="103"/>
    </row>
    <row r="30" spans="1:9" x14ac:dyDescent="0.3">
      <c r="A30" s="85">
        <v>9</v>
      </c>
      <c r="B30" s="20">
        <v>67</v>
      </c>
      <c r="C30" s="86">
        <v>10079412264</v>
      </c>
      <c r="D30" s="202" t="s">
        <v>95</v>
      </c>
      <c r="E30" s="191">
        <f>IF(ISBLANK($B30),"",VLOOKUP($B30,[1]список!$B$1:$G$643,5,0))</f>
        <v>38705</v>
      </c>
      <c r="F30" s="88"/>
      <c r="G30" s="88" t="str">
        <f>IF(ISBLANK($B30),"",VLOOKUP($B30,[1]список!$B$1:$F$643,4,0))</f>
        <v xml:space="preserve"> Беларусь</v>
      </c>
      <c r="H30" s="90"/>
      <c r="I30" s="103"/>
    </row>
    <row r="31" spans="1:9" x14ac:dyDescent="0.3">
      <c r="A31" s="85">
        <v>10</v>
      </c>
      <c r="B31" s="20">
        <v>20</v>
      </c>
      <c r="C31" s="86">
        <v>10120261287</v>
      </c>
      <c r="D31" s="202" t="s">
        <v>93</v>
      </c>
      <c r="E31" s="191">
        <f>IF(ISBLANK($B31),"",VLOOKUP($B31,[1]список!$B$1:$G$643,5,0))</f>
        <v>39151</v>
      </c>
      <c r="F31" s="88"/>
      <c r="G31" s="88" t="s">
        <v>26</v>
      </c>
      <c r="H31" s="90"/>
      <c r="I31" s="192">
        <v>-1</v>
      </c>
    </row>
    <row r="32" spans="1:9" x14ac:dyDescent="0.3">
      <c r="A32" s="85">
        <v>11</v>
      </c>
      <c r="B32" s="20">
        <v>37</v>
      </c>
      <c r="C32" s="86">
        <v>0</v>
      </c>
      <c r="D32" s="202" t="s">
        <v>100</v>
      </c>
      <c r="E32" s="191">
        <f>IF(ISBLANK($B32),"",VLOOKUP($B32,[1]список!$B$1:$G$643,5,0))</f>
        <v>40324</v>
      </c>
      <c r="F32" s="88"/>
      <c r="G32" s="88" t="s">
        <v>26</v>
      </c>
      <c r="H32" s="90"/>
      <c r="I32" s="192">
        <v>-1</v>
      </c>
    </row>
    <row r="33" spans="1:9" x14ac:dyDescent="0.3">
      <c r="A33" s="85">
        <v>12</v>
      </c>
      <c r="B33" s="20">
        <v>34</v>
      </c>
      <c r="C33" s="86">
        <v>10137307322</v>
      </c>
      <c r="D33" s="202" t="s">
        <v>98</v>
      </c>
      <c r="E33" s="191">
        <f>IF(ISBLANK($B33),"",VLOOKUP($B33,[1]список!$B$1:$G$643,5,0))</f>
        <v>39527</v>
      </c>
      <c r="F33" s="88"/>
      <c r="G33" s="191" t="s">
        <v>26</v>
      </c>
      <c r="H33" s="204"/>
      <c r="I33" s="192">
        <v>-1</v>
      </c>
    </row>
    <row r="34" spans="1:9" x14ac:dyDescent="0.3">
      <c r="A34" s="85">
        <v>13</v>
      </c>
      <c r="B34" s="20">
        <v>29</v>
      </c>
      <c r="C34" s="86">
        <v>10125311654</v>
      </c>
      <c r="D34" s="202" t="s">
        <v>103</v>
      </c>
      <c r="E34" s="191">
        <f>IF(ISBLANK($B34),"",VLOOKUP($B34,[1]список!$B$1:$G$643,5,0))</f>
        <v>39586</v>
      </c>
      <c r="F34" s="88"/>
      <c r="G34" s="191" t="s">
        <v>26</v>
      </c>
      <c r="H34" s="90"/>
      <c r="I34" s="192">
        <v>-1</v>
      </c>
    </row>
    <row r="35" spans="1:9" x14ac:dyDescent="0.3">
      <c r="A35" s="85">
        <v>14</v>
      </c>
      <c r="B35" s="20">
        <v>36</v>
      </c>
      <c r="C35" s="86">
        <v>0</v>
      </c>
      <c r="D35" s="202" t="s">
        <v>104</v>
      </c>
      <c r="E35" s="191">
        <f>IF(ISBLANK($B35),"",VLOOKUP($B35,[1]список!$B$1:$G$643,5,0))</f>
        <v>39918</v>
      </c>
      <c r="F35" s="88"/>
      <c r="G35" s="191" t="s">
        <v>26</v>
      </c>
      <c r="H35" s="90"/>
      <c r="I35" s="192">
        <v>-2</v>
      </c>
    </row>
    <row r="36" spans="1:9" x14ac:dyDescent="0.3">
      <c r="A36" s="85">
        <v>15</v>
      </c>
      <c r="B36" s="20">
        <v>33</v>
      </c>
      <c r="C36" s="86">
        <v>10137306716</v>
      </c>
      <c r="D36" s="202" t="s">
        <v>105</v>
      </c>
      <c r="E36" s="191">
        <f>IF(ISBLANK($B36),"",VLOOKUP($B36,[1]список!$B$1:$G$643,5,0))</f>
        <v>39955</v>
      </c>
      <c r="F36" s="88"/>
      <c r="G36" s="191" t="s">
        <v>26</v>
      </c>
      <c r="H36" s="90"/>
      <c r="I36" s="192">
        <v>-2</v>
      </c>
    </row>
    <row r="37" spans="1:9" x14ac:dyDescent="0.3">
      <c r="A37" s="85">
        <v>16</v>
      </c>
      <c r="B37" s="20">
        <v>31</v>
      </c>
      <c r="C37" s="86">
        <v>10095059475</v>
      </c>
      <c r="D37" s="202" t="s">
        <v>106</v>
      </c>
      <c r="E37" s="191">
        <f>IF(ISBLANK($B37),"",VLOOKUP($B37,[1]список!$B$1:$G$643,5,0))</f>
        <v>39974</v>
      </c>
      <c r="F37" s="88"/>
      <c r="G37" s="191" t="s">
        <v>26</v>
      </c>
      <c r="H37" s="90"/>
      <c r="I37" s="192">
        <v>-2</v>
      </c>
    </row>
    <row r="38" spans="1:9" x14ac:dyDescent="0.3">
      <c r="A38" s="85">
        <v>17</v>
      </c>
      <c r="B38" s="20">
        <v>30</v>
      </c>
      <c r="C38" s="86">
        <v>10115493638</v>
      </c>
      <c r="D38" s="202" t="s">
        <v>99</v>
      </c>
      <c r="E38" s="191">
        <f>IF(ISBLANK($B38),"",VLOOKUP($B38,[1]список!$B$1:$G$643,5,0))</f>
        <v>39608</v>
      </c>
      <c r="F38" s="88"/>
      <c r="G38" s="191" t="s">
        <v>26</v>
      </c>
      <c r="H38" s="90"/>
      <c r="I38" s="192">
        <v>-2</v>
      </c>
    </row>
    <row r="39" spans="1:9" x14ac:dyDescent="0.3">
      <c r="A39" s="85">
        <v>18</v>
      </c>
      <c r="B39" s="20">
        <v>72</v>
      </c>
      <c r="C39" s="86">
        <v>0</v>
      </c>
      <c r="D39" s="202" t="s">
        <v>107</v>
      </c>
      <c r="E39" s="191">
        <f>IF(ISBLANK($B39),"",VLOOKUP($B39,[1]список!$B$1:$G$643,5,0))</f>
        <v>40387</v>
      </c>
      <c r="F39" s="88"/>
      <c r="G39" s="191" t="s">
        <v>26</v>
      </c>
      <c r="H39" s="90"/>
      <c r="I39" s="192">
        <v>-2</v>
      </c>
    </row>
    <row r="40" spans="1:9" x14ac:dyDescent="0.3">
      <c r="A40" s="85">
        <v>19</v>
      </c>
      <c r="B40" s="20">
        <v>35</v>
      </c>
      <c r="C40" s="86">
        <v>0</v>
      </c>
      <c r="D40" s="202" t="s">
        <v>108</v>
      </c>
      <c r="E40" s="191">
        <f>IF(ISBLANK($B40),"",VLOOKUP($B40,[1]список!$B$1:$G$643,5,0))</f>
        <v>40126</v>
      </c>
      <c r="F40" s="88"/>
      <c r="G40" s="191" t="s">
        <v>26</v>
      </c>
      <c r="H40" s="90"/>
      <c r="I40" s="192">
        <v>-2</v>
      </c>
    </row>
    <row r="41" spans="1:9" x14ac:dyDescent="0.3">
      <c r="A41" s="85">
        <v>20</v>
      </c>
      <c r="B41" s="20">
        <v>39</v>
      </c>
      <c r="C41" s="86">
        <v>0</v>
      </c>
      <c r="D41" s="202" t="s">
        <v>109</v>
      </c>
      <c r="E41" s="191">
        <f>IF(ISBLANK($B41),"",VLOOKUP($B41,[1]список!$B$1:$G$643,5,0))</f>
        <v>40254</v>
      </c>
      <c r="F41" s="88"/>
      <c r="G41" s="191" t="s">
        <v>26</v>
      </c>
      <c r="H41" s="90"/>
      <c r="I41" s="192">
        <v>-2</v>
      </c>
    </row>
    <row r="42" spans="1:9" x14ac:dyDescent="0.3">
      <c r="A42" s="85">
        <v>21</v>
      </c>
      <c r="B42" s="20">
        <v>32</v>
      </c>
      <c r="C42" s="86" t="s">
        <v>136</v>
      </c>
      <c r="D42" s="202" t="s">
        <v>101</v>
      </c>
      <c r="E42" s="191">
        <f>IF(ISBLANK($B42),"",VLOOKUP($B42,[1]список!$B$1:$G$643,5,0))</f>
        <v>39956</v>
      </c>
      <c r="F42" s="88"/>
      <c r="G42" s="191" t="s">
        <v>26</v>
      </c>
      <c r="H42" s="90"/>
      <c r="I42" s="192">
        <v>-2</v>
      </c>
    </row>
    <row r="43" spans="1:9" x14ac:dyDescent="0.3">
      <c r="A43" s="85">
        <v>22</v>
      </c>
      <c r="B43" s="20">
        <v>24</v>
      </c>
      <c r="C43" s="86">
        <v>10141468319</v>
      </c>
      <c r="D43" s="202" t="s">
        <v>110</v>
      </c>
      <c r="E43" s="191">
        <f>IF(ISBLANK($B43),"",VLOOKUP($B43,[1]список!$B$1:$G$643,5,0))</f>
        <v>39917</v>
      </c>
      <c r="F43" s="88"/>
      <c r="G43" s="191" t="s">
        <v>26</v>
      </c>
      <c r="H43" s="90"/>
      <c r="I43" s="172" t="s">
        <v>112</v>
      </c>
    </row>
    <row r="44" spans="1:9" ht="15" thickBot="1" x14ac:dyDescent="0.35">
      <c r="A44" s="85">
        <v>23</v>
      </c>
      <c r="B44" s="20">
        <v>38</v>
      </c>
      <c r="C44" s="86">
        <v>0</v>
      </c>
      <c r="D44" s="202" t="s">
        <v>111</v>
      </c>
      <c r="E44" s="191">
        <f>IF(ISBLANK($B44),"",VLOOKUP($B44,[1]список!$B$1:$G$643,5,0))</f>
        <v>40289</v>
      </c>
      <c r="F44" s="88"/>
      <c r="G44" s="191" t="s">
        <v>26</v>
      </c>
      <c r="H44" s="90"/>
      <c r="I44" s="172" t="s">
        <v>112</v>
      </c>
    </row>
    <row r="45" spans="1:9" ht="15" hidden="1" thickBot="1" x14ac:dyDescent="0.35">
      <c r="A45" s="85">
        <v>24</v>
      </c>
      <c r="B45" s="20"/>
      <c r="C45" s="86"/>
      <c r="D45" s="87"/>
      <c r="E45" s="88"/>
      <c r="F45" s="88"/>
      <c r="G45" s="191" t="s">
        <v>26</v>
      </c>
      <c r="H45" s="90"/>
      <c r="I45" s="103"/>
    </row>
    <row r="46" spans="1:9" ht="6" customHeight="1" thickTop="1" thickBot="1" x14ac:dyDescent="0.35">
      <c r="A46" s="44"/>
      <c r="B46" s="45"/>
      <c r="C46" s="45"/>
      <c r="D46" s="198"/>
      <c r="E46" s="47"/>
      <c r="F46" s="48"/>
      <c r="G46" s="49"/>
      <c r="H46" s="93"/>
      <c r="I46" s="93"/>
    </row>
    <row r="47" spans="1:9" ht="15" thickTop="1" x14ac:dyDescent="0.3">
      <c r="A47" s="313" t="s">
        <v>27</v>
      </c>
      <c r="B47" s="314"/>
      <c r="C47" s="314"/>
      <c r="D47" s="314"/>
      <c r="E47" s="21"/>
      <c r="F47" s="314"/>
      <c r="G47" s="314"/>
      <c r="H47" s="314"/>
      <c r="I47" s="315"/>
    </row>
    <row r="48" spans="1:9" x14ac:dyDescent="0.3">
      <c r="A48" s="22" t="s">
        <v>134</v>
      </c>
      <c r="B48" s="23"/>
      <c r="C48" s="24"/>
      <c r="D48" s="26"/>
      <c r="E48" s="25"/>
      <c r="F48" s="26"/>
      <c r="G48" s="158"/>
      <c r="H48" s="28"/>
      <c r="I48" s="159"/>
    </row>
    <row r="49" spans="1:9" x14ac:dyDescent="0.3">
      <c r="A49" s="29" t="s">
        <v>133</v>
      </c>
      <c r="B49" s="30"/>
      <c r="C49" s="31"/>
      <c r="D49" s="199"/>
      <c r="E49" s="32"/>
      <c r="F49" s="33"/>
      <c r="G49" s="156"/>
      <c r="H49" s="35"/>
      <c r="I49" s="160"/>
    </row>
    <row r="50" spans="1:9" ht="5.4" customHeight="1" x14ac:dyDescent="0.3">
      <c r="A50" s="36"/>
      <c r="B50" s="176"/>
      <c r="C50" s="176"/>
      <c r="D50" s="200"/>
      <c r="E50" s="39"/>
      <c r="F50" s="38"/>
      <c r="G50" s="38"/>
      <c r="H50" s="40"/>
      <c r="I50" s="95"/>
    </row>
    <row r="51" spans="1:9" x14ac:dyDescent="0.3">
      <c r="A51" s="51"/>
      <c r="B51" s="52"/>
      <c r="C51" s="319" t="s">
        <v>28</v>
      </c>
      <c r="D51" s="319"/>
      <c r="E51" s="319"/>
      <c r="F51" s="319" t="s">
        <v>29</v>
      </c>
      <c r="G51" s="319"/>
      <c r="H51" s="319" t="s">
        <v>30</v>
      </c>
      <c r="I51" s="320"/>
    </row>
    <row r="52" spans="1:9" x14ac:dyDescent="0.3">
      <c r="A52" s="321"/>
      <c r="B52" s="322"/>
      <c r="C52" s="322"/>
      <c r="D52" s="322"/>
      <c r="E52" s="322"/>
      <c r="F52" s="322"/>
      <c r="G52" s="322"/>
      <c r="H52" s="322"/>
      <c r="I52" s="323"/>
    </row>
    <row r="53" spans="1:9" x14ac:dyDescent="0.3">
      <c r="A53" s="175"/>
      <c r="B53" s="176"/>
      <c r="C53" s="176"/>
      <c r="D53" s="200"/>
      <c r="E53" s="42"/>
      <c r="F53" s="176"/>
      <c r="G53" s="176"/>
      <c r="H53" s="176"/>
      <c r="I53" s="177"/>
    </row>
    <row r="54" spans="1:9" x14ac:dyDescent="0.3">
      <c r="A54" s="175"/>
      <c r="B54" s="176"/>
      <c r="C54" s="176"/>
      <c r="D54" s="200"/>
      <c r="E54" s="42"/>
      <c r="F54" s="176"/>
      <c r="G54" s="176"/>
      <c r="H54" s="176"/>
      <c r="I54" s="177"/>
    </row>
    <row r="55" spans="1:9" ht="6.6" customHeight="1" x14ac:dyDescent="0.3">
      <c r="A55" s="175"/>
      <c r="B55" s="176"/>
      <c r="C55" s="176"/>
      <c r="D55" s="200"/>
      <c r="E55" s="42"/>
      <c r="F55" s="176"/>
      <c r="G55" s="176"/>
      <c r="H55" s="38"/>
      <c r="I55" s="177"/>
    </row>
    <row r="56" spans="1:9" s="9" customFormat="1" ht="13.8" thickBot="1" x14ac:dyDescent="0.3">
      <c r="A56" s="324" t="s">
        <v>2</v>
      </c>
      <c r="B56" s="316"/>
      <c r="C56" s="316"/>
      <c r="D56" s="316" t="str">
        <f>G17</f>
        <v>СОЛОВЬЕВ Г.Н. (ВК, г. САНКТ ПЕТЕРБУРГ)</v>
      </c>
      <c r="E56" s="316"/>
      <c r="F56" s="316" t="str">
        <f>G18</f>
        <v>МИХАЙЛОВА И.Н. (ВК, г. САНКТ ПЕТЕРБУРГ)</v>
      </c>
      <c r="G56" s="316"/>
      <c r="H56" s="317" t="str">
        <f>G19</f>
        <v>СТУОКА Е.А. (ВК, г. САНКТ ПЕТЕРБУРГ)</v>
      </c>
      <c r="I56" s="318"/>
    </row>
    <row r="57" spans="1:9" ht="15" thickTop="1" x14ac:dyDescent="0.3"/>
  </sheetData>
  <mergeCells count="29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56:C56"/>
    <mergeCell ref="D56:E56"/>
    <mergeCell ref="F56:G56"/>
    <mergeCell ref="H56:I56"/>
    <mergeCell ref="A47:D47"/>
    <mergeCell ref="F47:I47"/>
    <mergeCell ref="C51:E51"/>
    <mergeCell ref="F51:G51"/>
    <mergeCell ref="H51:I51"/>
    <mergeCell ref="A52:E52"/>
    <mergeCell ref="F52:I52"/>
  </mergeCells>
  <conditionalFormatting sqref="F51:F54">
    <cfRule type="duplicateValues" dxfId="8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S57"/>
  <sheetViews>
    <sheetView workbookViewId="0">
      <selection activeCell="G22" sqref="G22"/>
    </sheetView>
  </sheetViews>
  <sheetFormatPr defaultColWidth="8.6640625" defaultRowHeight="14.4" x14ac:dyDescent="0.3"/>
  <cols>
    <col min="1" max="1" width="6.6640625" customWidth="1"/>
    <col min="2" max="2" width="8.109375" customWidth="1"/>
    <col min="3" max="3" width="13.33203125" customWidth="1"/>
    <col min="4" max="4" width="20.44140625" customWidth="1"/>
    <col min="5" max="5" width="10.88671875" customWidth="1"/>
    <col min="6" max="6" width="10.44140625" customWidth="1"/>
    <col min="7" max="7" width="21.88671875" customWidth="1"/>
    <col min="8" max="8" width="17.6640625" customWidth="1"/>
    <col min="9" max="9" width="22.44140625" customWidth="1"/>
  </cols>
  <sheetData>
    <row r="1" spans="1:9" ht="2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</row>
    <row r="2" spans="1:9" ht="3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9" ht="21" x14ac:dyDescent="0.3">
      <c r="A3" s="302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3" customHeight="1" x14ac:dyDescent="0.3">
      <c r="A4" s="302"/>
      <c r="B4" s="302"/>
      <c r="C4" s="302"/>
      <c r="D4" s="302"/>
      <c r="E4" s="302"/>
      <c r="F4" s="302"/>
      <c r="G4" s="302"/>
      <c r="H4" s="302"/>
      <c r="I4" s="302"/>
    </row>
    <row r="5" spans="1:9" ht="5.4" customHeight="1" x14ac:dyDescent="0.3">
      <c r="A5" s="303" t="s">
        <v>2</v>
      </c>
      <c r="B5" s="303"/>
      <c r="C5" s="303"/>
      <c r="D5" s="303"/>
      <c r="E5" s="303"/>
      <c r="F5" s="303"/>
      <c r="G5" s="303"/>
      <c r="H5" s="303"/>
      <c r="I5" s="303"/>
    </row>
    <row r="6" spans="1:9" ht="28.8" x14ac:dyDescent="0.3">
      <c r="A6" s="301" t="s">
        <v>86</v>
      </c>
      <c r="B6" s="301"/>
      <c r="C6" s="301"/>
      <c r="D6" s="301"/>
      <c r="E6" s="301"/>
      <c r="F6" s="301"/>
      <c r="G6" s="301"/>
      <c r="H6" s="301"/>
      <c r="I6" s="301"/>
    </row>
    <row r="7" spans="1:9" ht="21" x14ac:dyDescent="0.3">
      <c r="A7" s="290" t="s">
        <v>3</v>
      </c>
      <c r="B7" s="290"/>
      <c r="C7" s="290"/>
      <c r="D7" s="290"/>
      <c r="E7" s="290"/>
      <c r="F7" s="290"/>
      <c r="G7" s="290"/>
      <c r="H7" s="290"/>
      <c r="I7" s="290"/>
    </row>
    <row r="8" spans="1:9" ht="8.25" customHeight="1" thickBot="1" x14ac:dyDescent="0.35">
      <c r="A8" s="291"/>
      <c r="B8" s="291"/>
      <c r="C8" s="291"/>
      <c r="D8" s="291"/>
      <c r="E8" s="291"/>
      <c r="F8" s="291"/>
      <c r="G8" s="291"/>
      <c r="H8" s="291"/>
      <c r="I8" s="291"/>
    </row>
    <row r="9" spans="1:9" ht="18.600000000000001" thickTop="1" x14ac:dyDescent="0.3">
      <c r="A9" s="292" t="s">
        <v>4</v>
      </c>
      <c r="B9" s="293"/>
      <c r="C9" s="293"/>
      <c r="D9" s="293"/>
      <c r="E9" s="293"/>
      <c r="F9" s="293"/>
      <c r="G9" s="293"/>
      <c r="H9" s="293"/>
      <c r="I9" s="294"/>
    </row>
    <row r="10" spans="1:9" ht="18" x14ac:dyDescent="0.3">
      <c r="A10" s="295" t="s">
        <v>36</v>
      </c>
      <c r="B10" s="296"/>
      <c r="C10" s="296"/>
      <c r="D10" s="296"/>
      <c r="E10" s="296"/>
      <c r="F10" s="296"/>
      <c r="G10" s="296"/>
      <c r="H10" s="296"/>
      <c r="I10" s="297"/>
    </row>
    <row r="11" spans="1:9" ht="16.5" customHeight="1" x14ac:dyDescent="0.3">
      <c r="A11" s="298" t="s">
        <v>135</v>
      </c>
      <c r="B11" s="299"/>
      <c r="C11" s="299"/>
      <c r="D11" s="299"/>
      <c r="E11" s="299"/>
      <c r="F11" s="299"/>
      <c r="G11" s="299"/>
      <c r="H11" s="299"/>
      <c r="I11" s="300"/>
    </row>
    <row r="12" spans="1:9" ht="7.95" customHeight="1" x14ac:dyDescent="0.3">
      <c r="A12" s="285"/>
      <c r="B12" s="286"/>
      <c r="C12" s="286"/>
      <c r="D12" s="286"/>
      <c r="E12" s="286"/>
      <c r="F12" s="286"/>
      <c r="G12" s="286"/>
      <c r="H12" s="286"/>
      <c r="I12" s="287"/>
    </row>
    <row r="13" spans="1:9" ht="15.6" x14ac:dyDescent="0.3">
      <c r="A13" s="288" t="s">
        <v>6</v>
      </c>
      <c r="B13" s="289"/>
      <c r="C13" s="289"/>
      <c r="D13" s="289"/>
      <c r="E13" s="96"/>
      <c r="F13" s="97"/>
      <c r="G13" s="153" t="s">
        <v>7</v>
      </c>
      <c r="H13" s="167"/>
      <c r="I13" s="98" t="s">
        <v>37</v>
      </c>
    </row>
    <row r="14" spans="1:9" ht="15.6" x14ac:dyDescent="0.3">
      <c r="A14" s="304" t="s">
        <v>114</v>
      </c>
      <c r="B14" s="305"/>
      <c r="C14" s="305"/>
      <c r="D14" s="305"/>
      <c r="E14" s="99"/>
      <c r="F14" s="100"/>
      <c r="G14" s="154" t="s">
        <v>8</v>
      </c>
      <c r="H14" s="168"/>
      <c r="I14" s="101" t="s">
        <v>87</v>
      </c>
    </row>
    <row r="15" spans="1:9" x14ac:dyDescent="0.3">
      <c r="A15" s="306" t="s">
        <v>9</v>
      </c>
      <c r="B15" s="307"/>
      <c r="C15" s="307"/>
      <c r="D15" s="307"/>
      <c r="E15" s="307"/>
      <c r="F15" s="307"/>
      <c r="G15" s="308"/>
      <c r="H15" s="309" t="s">
        <v>10</v>
      </c>
      <c r="I15" s="310"/>
    </row>
    <row r="16" spans="1:9" x14ac:dyDescent="0.3">
      <c r="A16" s="63" t="s">
        <v>33</v>
      </c>
      <c r="B16" s="64"/>
      <c r="C16" s="64"/>
      <c r="D16" s="72"/>
      <c r="E16" s="70" t="s">
        <v>2</v>
      </c>
      <c r="F16" s="72"/>
      <c r="G16" s="70"/>
      <c r="H16" s="67" t="s">
        <v>11</v>
      </c>
      <c r="I16" s="102"/>
    </row>
    <row r="17" spans="1:19" x14ac:dyDescent="0.3">
      <c r="A17" s="63" t="s">
        <v>12</v>
      </c>
      <c r="B17" s="64"/>
      <c r="C17" s="64"/>
      <c r="D17" s="70"/>
      <c r="E17" s="71"/>
      <c r="F17" s="72"/>
      <c r="G17" s="13" t="s">
        <v>58</v>
      </c>
      <c r="H17" s="311" t="s">
        <v>13</v>
      </c>
      <c r="I17" s="312"/>
    </row>
    <row r="18" spans="1:19" x14ac:dyDescent="0.3">
      <c r="A18" s="63" t="s">
        <v>14</v>
      </c>
      <c r="B18" s="64"/>
      <c r="C18" s="64"/>
      <c r="D18" s="70"/>
      <c r="E18" s="71"/>
      <c r="F18" s="72"/>
      <c r="G18" s="13" t="s">
        <v>59</v>
      </c>
      <c r="H18" s="311" t="s">
        <v>15</v>
      </c>
      <c r="I18" s="312"/>
    </row>
    <row r="19" spans="1:19" ht="15" thickBot="1" x14ac:dyDescent="0.35">
      <c r="A19" s="73" t="s">
        <v>16</v>
      </c>
      <c r="B19" s="74"/>
      <c r="C19" s="74"/>
      <c r="D19" s="75"/>
      <c r="E19" s="76"/>
      <c r="F19" s="75"/>
      <c r="G19" s="169" t="s">
        <v>88</v>
      </c>
      <c r="H19" s="77" t="s">
        <v>62</v>
      </c>
      <c r="I19" s="78" t="s">
        <v>115</v>
      </c>
    </row>
    <row r="20" spans="1:19" ht="7.5" customHeight="1" thickTop="1" thickBot="1" x14ac:dyDescent="0.35">
      <c r="A20" s="79"/>
      <c r="B20" s="17"/>
      <c r="C20" s="17"/>
      <c r="D20" s="16"/>
      <c r="E20" s="18"/>
      <c r="F20" s="16"/>
      <c r="G20" s="16"/>
      <c r="H20" s="19"/>
      <c r="I20" s="19"/>
    </row>
    <row r="21" spans="1:19" ht="31.5" customHeight="1" thickTop="1" x14ac:dyDescent="0.3">
      <c r="A21" s="80" t="s">
        <v>17</v>
      </c>
      <c r="B21" s="185" t="s">
        <v>18</v>
      </c>
      <c r="C21" s="185" t="s">
        <v>19</v>
      </c>
      <c r="D21" s="185" t="s">
        <v>20</v>
      </c>
      <c r="E21" s="180" t="s">
        <v>21</v>
      </c>
      <c r="F21" s="185" t="s">
        <v>22</v>
      </c>
      <c r="G21" s="81" t="s">
        <v>23</v>
      </c>
      <c r="H21" s="83" t="s">
        <v>24</v>
      </c>
      <c r="I21" s="84" t="s">
        <v>25</v>
      </c>
    </row>
    <row r="22" spans="1:19" x14ac:dyDescent="0.3">
      <c r="A22" s="184">
        <v>1</v>
      </c>
      <c r="B22" s="86">
        <v>49</v>
      </c>
      <c r="C22" s="86">
        <v>10137268320</v>
      </c>
      <c r="D22" s="87" t="s">
        <v>116</v>
      </c>
      <c r="E22" s="88">
        <v>39488</v>
      </c>
      <c r="F22" s="88"/>
      <c r="G22" s="88" t="s">
        <v>26</v>
      </c>
      <c r="H22" s="192" t="s">
        <v>34</v>
      </c>
      <c r="I22" s="103"/>
    </row>
    <row r="23" spans="1:19" x14ac:dyDescent="0.3">
      <c r="A23" s="184">
        <v>2</v>
      </c>
      <c r="B23" s="170">
        <v>45</v>
      </c>
      <c r="C23" s="86">
        <v>10080748238</v>
      </c>
      <c r="D23" s="87" t="s">
        <v>117</v>
      </c>
      <c r="E23" s="88">
        <v>39121</v>
      </c>
      <c r="F23" s="88"/>
      <c r="G23" s="88" t="s">
        <v>26</v>
      </c>
      <c r="H23" s="192" t="s">
        <v>35</v>
      </c>
      <c r="I23" s="103"/>
    </row>
    <row r="24" spans="1:19" x14ac:dyDescent="0.3">
      <c r="A24" s="184">
        <v>3</v>
      </c>
      <c r="B24" s="170">
        <v>103</v>
      </c>
      <c r="C24" s="86">
        <v>10094470607</v>
      </c>
      <c r="D24" s="87" t="s">
        <v>118</v>
      </c>
      <c r="E24" s="88">
        <v>39035</v>
      </c>
      <c r="F24" s="88"/>
      <c r="G24" s="88" t="str">
        <f>IF(ISBLANK($B24),"",VLOOKUP($B24,[1]список!$B$1:$F$643,4,0))</f>
        <v>ВК "МИНСК"</v>
      </c>
      <c r="H24" s="192" t="s">
        <v>35</v>
      </c>
      <c r="I24" s="103"/>
    </row>
    <row r="25" spans="1:19" x14ac:dyDescent="0.3">
      <c r="A25" s="184">
        <v>4</v>
      </c>
      <c r="B25" s="170">
        <v>44</v>
      </c>
      <c r="C25" s="86">
        <v>10111631927</v>
      </c>
      <c r="D25" s="87" t="s">
        <v>119</v>
      </c>
      <c r="E25" s="88">
        <v>39348</v>
      </c>
      <c r="F25" s="88"/>
      <c r="G25" s="88" t="s">
        <v>26</v>
      </c>
      <c r="H25" s="192" t="s">
        <v>35</v>
      </c>
      <c r="I25" s="103"/>
    </row>
    <row r="26" spans="1:19" x14ac:dyDescent="0.3">
      <c r="A26" s="184">
        <v>5</v>
      </c>
      <c r="B26" s="170">
        <v>42</v>
      </c>
      <c r="C26" s="86">
        <v>10094559422</v>
      </c>
      <c r="D26" s="87" t="s">
        <v>69</v>
      </c>
      <c r="E26" s="88">
        <v>38505</v>
      </c>
      <c r="F26" s="88"/>
      <c r="G26" s="88" t="s">
        <v>26</v>
      </c>
      <c r="H26" s="192" t="s">
        <v>35</v>
      </c>
      <c r="I26" s="104"/>
      <c r="S26" s="190"/>
    </row>
    <row r="27" spans="1:19" x14ac:dyDescent="0.3">
      <c r="A27" s="184">
        <v>6</v>
      </c>
      <c r="B27" s="170">
        <v>52</v>
      </c>
      <c r="C27" s="86">
        <v>10137271047</v>
      </c>
      <c r="D27" s="87" t="s">
        <v>120</v>
      </c>
      <c r="E27" s="88">
        <v>40018</v>
      </c>
      <c r="F27" s="88"/>
      <c r="G27" s="88" t="s">
        <v>26</v>
      </c>
      <c r="H27" s="192" t="s">
        <v>35</v>
      </c>
      <c r="I27" s="103"/>
    </row>
    <row r="28" spans="1:19" x14ac:dyDescent="0.3">
      <c r="A28" s="184">
        <v>7</v>
      </c>
      <c r="B28" s="170">
        <v>53</v>
      </c>
      <c r="C28" s="86">
        <v>10127774848</v>
      </c>
      <c r="D28" s="87" t="s">
        <v>121</v>
      </c>
      <c r="E28" s="88">
        <v>39967</v>
      </c>
      <c r="F28" s="88"/>
      <c r="G28" s="88" t="s">
        <v>26</v>
      </c>
      <c r="H28" s="90"/>
      <c r="I28" s="103"/>
    </row>
    <row r="29" spans="1:19" x14ac:dyDescent="0.3">
      <c r="A29" s="184">
        <v>8</v>
      </c>
      <c r="B29" s="170">
        <v>47</v>
      </c>
      <c r="C29" s="86">
        <v>10125032576</v>
      </c>
      <c r="D29" s="87" t="s">
        <v>122</v>
      </c>
      <c r="E29" s="88">
        <v>39562</v>
      </c>
      <c r="F29" s="88"/>
      <c r="G29" s="88" t="s">
        <v>26</v>
      </c>
      <c r="H29" s="90"/>
      <c r="I29" s="103"/>
    </row>
    <row r="30" spans="1:19" x14ac:dyDescent="0.3">
      <c r="A30" s="184">
        <v>9</v>
      </c>
      <c r="B30" s="170">
        <v>54</v>
      </c>
      <c r="C30" s="86">
        <v>10127617931</v>
      </c>
      <c r="D30" s="87" t="s">
        <v>123</v>
      </c>
      <c r="E30" s="88">
        <v>39814</v>
      </c>
      <c r="F30" s="88"/>
      <c r="G30" s="88" t="s">
        <v>26</v>
      </c>
      <c r="H30" s="90"/>
      <c r="I30" s="103"/>
    </row>
    <row r="31" spans="1:19" x14ac:dyDescent="0.3">
      <c r="A31" s="184">
        <v>10</v>
      </c>
      <c r="B31" s="170">
        <v>43</v>
      </c>
      <c r="C31" s="86">
        <v>10111632836</v>
      </c>
      <c r="D31" s="87" t="s">
        <v>70</v>
      </c>
      <c r="E31" s="88">
        <v>39137</v>
      </c>
      <c r="F31" s="88"/>
      <c r="G31" s="88" t="s">
        <v>26</v>
      </c>
      <c r="H31" s="90"/>
      <c r="I31" s="103"/>
    </row>
    <row r="32" spans="1:19" x14ac:dyDescent="0.3">
      <c r="A32" s="184">
        <v>11</v>
      </c>
      <c r="B32" s="170">
        <v>97</v>
      </c>
      <c r="C32" s="86">
        <v>10085176690</v>
      </c>
      <c r="D32" s="87" t="s">
        <v>124</v>
      </c>
      <c r="E32" s="88">
        <v>38657</v>
      </c>
      <c r="F32" s="88"/>
      <c r="G32" s="88" t="str">
        <f>IF(ISBLANK($B32),"",VLOOKUP($B32,[1]список!$B$1:$F$643,4,0))</f>
        <v>ВК "МИНСК"</v>
      </c>
      <c r="H32" s="90"/>
      <c r="I32" s="103"/>
    </row>
    <row r="33" spans="1:9" x14ac:dyDescent="0.3">
      <c r="A33" s="184">
        <v>12</v>
      </c>
      <c r="B33" s="170">
        <v>46</v>
      </c>
      <c r="C33" s="86">
        <v>10124975083</v>
      </c>
      <c r="D33" s="87" t="s">
        <v>71</v>
      </c>
      <c r="E33" s="88">
        <v>40017</v>
      </c>
      <c r="F33" s="88"/>
      <c r="G33" s="88" t="s">
        <v>26</v>
      </c>
      <c r="H33" s="90"/>
      <c r="I33" s="103"/>
    </row>
    <row r="34" spans="1:9" x14ac:dyDescent="0.3">
      <c r="A34" s="184">
        <v>13</v>
      </c>
      <c r="B34" s="170">
        <v>55</v>
      </c>
      <c r="C34" s="86">
        <v>0</v>
      </c>
      <c r="D34" s="87" t="s">
        <v>125</v>
      </c>
      <c r="E34" s="88">
        <v>40295</v>
      </c>
      <c r="F34" s="88"/>
      <c r="G34" s="88" t="s">
        <v>26</v>
      </c>
      <c r="H34" s="90"/>
      <c r="I34" s="103"/>
    </row>
    <row r="35" spans="1:9" x14ac:dyDescent="0.3">
      <c r="A35" s="184">
        <v>14</v>
      </c>
      <c r="B35" s="170">
        <v>48</v>
      </c>
      <c r="C35" s="86">
        <v>10124975487</v>
      </c>
      <c r="D35" s="87" t="s">
        <v>126</v>
      </c>
      <c r="E35" s="88">
        <v>39749</v>
      </c>
      <c r="F35" s="88"/>
      <c r="G35" s="88" t="s">
        <v>26</v>
      </c>
      <c r="H35" s="90"/>
      <c r="I35" s="103"/>
    </row>
    <row r="36" spans="1:9" x14ac:dyDescent="0.3">
      <c r="A36" s="184">
        <v>15</v>
      </c>
      <c r="B36" s="170">
        <v>95</v>
      </c>
      <c r="C36" s="86">
        <v>10103782607</v>
      </c>
      <c r="D36" s="87" t="s">
        <v>127</v>
      </c>
      <c r="E36" s="88">
        <v>38798</v>
      </c>
      <c r="F36" s="88"/>
      <c r="G36" s="88" t="str">
        <f>IF(ISBLANK($B36),"",VLOOKUP($B36,[1]список!$B$1:$F$643,4,0))</f>
        <v>ВК "МИНСК"</v>
      </c>
      <c r="H36" s="90"/>
      <c r="I36" s="103"/>
    </row>
    <row r="37" spans="1:9" x14ac:dyDescent="0.3">
      <c r="A37" s="184">
        <v>16</v>
      </c>
      <c r="B37" s="170">
        <v>51</v>
      </c>
      <c r="C37" s="86">
        <v>10137270845</v>
      </c>
      <c r="D37" s="87" t="s">
        <v>128</v>
      </c>
      <c r="E37" s="88">
        <v>39844</v>
      </c>
      <c r="F37" s="88"/>
      <c r="G37" s="88" t="s">
        <v>26</v>
      </c>
      <c r="H37" s="90"/>
      <c r="I37" s="103"/>
    </row>
    <row r="38" spans="1:9" x14ac:dyDescent="0.3">
      <c r="A38" s="184">
        <v>17</v>
      </c>
      <c r="B38" s="170">
        <v>56</v>
      </c>
      <c r="C38" s="86">
        <v>10117163856</v>
      </c>
      <c r="D38" s="87" t="s">
        <v>129</v>
      </c>
      <c r="E38" s="88">
        <v>40324</v>
      </c>
      <c r="F38" s="88"/>
      <c r="G38" s="88" t="s">
        <v>26</v>
      </c>
      <c r="H38" s="90"/>
      <c r="I38" s="103"/>
    </row>
    <row r="39" spans="1:9" x14ac:dyDescent="0.3">
      <c r="A39" s="184">
        <v>18</v>
      </c>
      <c r="B39" s="170">
        <v>96</v>
      </c>
      <c r="C39" s="86">
        <v>10107401515</v>
      </c>
      <c r="D39" s="87" t="s">
        <v>130</v>
      </c>
      <c r="E39" s="88">
        <v>38987</v>
      </c>
      <c r="F39" s="88"/>
      <c r="G39" s="88" t="str">
        <f>IF(ISBLANK($B39),"",VLOOKUP($B39,[1]список!$B$1:$F$643,4,0))</f>
        <v>ВК "МИНСК"</v>
      </c>
      <c r="H39" s="90"/>
      <c r="I39" s="103"/>
    </row>
    <row r="40" spans="1:9" x14ac:dyDescent="0.3">
      <c r="A40" s="184">
        <v>19</v>
      </c>
      <c r="B40" s="170">
        <v>50</v>
      </c>
      <c r="C40" s="86">
        <v>10137270643</v>
      </c>
      <c r="D40" s="87" t="s">
        <v>131</v>
      </c>
      <c r="E40" s="88">
        <v>39897</v>
      </c>
      <c r="F40" s="88"/>
      <c r="G40" s="88" t="s">
        <v>26</v>
      </c>
      <c r="H40" s="90"/>
      <c r="I40" s="103"/>
    </row>
    <row r="41" spans="1:9" ht="15" thickBot="1" x14ac:dyDescent="0.35">
      <c r="A41" s="184">
        <v>20</v>
      </c>
      <c r="B41" s="171">
        <v>57</v>
      </c>
      <c r="C41" s="86"/>
      <c r="D41" s="87" t="s">
        <v>132</v>
      </c>
      <c r="E41" s="88">
        <v>40463</v>
      </c>
      <c r="F41" s="88"/>
      <c r="G41" s="88" t="s">
        <v>26</v>
      </c>
      <c r="H41" s="90"/>
      <c r="I41" s="103"/>
    </row>
    <row r="42" spans="1:9" hidden="1" x14ac:dyDescent="0.3">
      <c r="A42" s="85"/>
      <c r="B42" s="186"/>
      <c r="C42" s="187"/>
      <c r="D42" s="188"/>
      <c r="E42" s="189"/>
      <c r="F42" s="189"/>
      <c r="G42" s="89"/>
      <c r="H42" s="90"/>
      <c r="I42" s="103"/>
    </row>
    <row r="43" spans="1:9" hidden="1" x14ac:dyDescent="0.3">
      <c r="A43" s="85"/>
      <c r="B43" s="20"/>
      <c r="C43" s="86"/>
      <c r="D43" s="87"/>
      <c r="E43" s="88"/>
      <c r="F43" s="88"/>
      <c r="G43" s="89"/>
      <c r="H43" s="90"/>
      <c r="I43" s="103"/>
    </row>
    <row r="44" spans="1:9" hidden="1" x14ac:dyDescent="0.3">
      <c r="A44" s="85"/>
      <c r="B44" s="20"/>
      <c r="C44" s="86"/>
      <c r="D44" s="87"/>
      <c r="E44" s="88"/>
      <c r="F44" s="88"/>
      <c r="G44" s="89"/>
      <c r="H44" s="90"/>
      <c r="I44" s="103"/>
    </row>
    <row r="45" spans="1:9" ht="15" hidden="1" thickBot="1" x14ac:dyDescent="0.35">
      <c r="A45" s="85"/>
      <c r="B45" s="20"/>
      <c r="C45" s="86"/>
      <c r="D45" s="87"/>
      <c r="E45" s="88"/>
      <c r="F45" s="88"/>
      <c r="G45" s="89"/>
      <c r="H45" s="90"/>
      <c r="I45" s="103"/>
    </row>
    <row r="46" spans="1:9" ht="6" customHeight="1" thickTop="1" thickBot="1" x14ac:dyDescent="0.35">
      <c r="A46" s="44"/>
      <c r="B46" s="45"/>
      <c r="C46" s="45"/>
      <c r="D46" s="46"/>
      <c r="E46" s="47"/>
      <c r="F46" s="48"/>
      <c r="G46" s="49"/>
      <c r="H46" s="93"/>
      <c r="I46" s="93"/>
    </row>
    <row r="47" spans="1:9" ht="15" thickTop="1" x14ac:dyDescent="0.3">
      <c r="A47" s="313" t="s">
        <v>27</v>
      </c>
      <c r="B47" s="314"/>
      <c r="C47" s="314"/>
      <c r="D47" s="314"/>
      <c r="E47" s="21"/>
      <c r="F47" s="314"/>
      <c r="G47" s="314"/>
      <c r="H47" s="314"/>
      <c r="I47" s="315"/>
    </row>
    <row r="48" spans="1:9" x14ac:dyDescent="0.3">
      <c r="A48" s="22" t="s">
        <v>134</v>
      </c>
      <c r="B48" s="23"/>
      <c r="C48" s="24"/>
      <c r="D48" s="23"/>
      <c r="E48" s="25"/>
      <c r="F48" s="26"/>
      <c r="G48" s="152"/>
      <c r="H48" s="28"/>
      <c r="I48" s="159"/>
    </row>
    <row r="49" spans="1:9" x14ac:dyDescent="0.3">
      <c r="A49" s="29" t="s">
        <v>133</v>
      </c>
      <c r="B49" s="30"/>
      <c r="C49" s="31"/>
      <c r="D49" s="30"/>
      <c r="E49" s="32"/>
      <c r="F49" s="33"/>
      <c r="G49" s="156"/>
      <c r="H49" s="35"/>
      <c r="I49" s="160"/>
    </row>
    <row r="50" spans="1:9" x14ac:dyDescent="0.3">
      <c r="A50" s="36"/>
      <c r="B50" s="150"/>
      <c r="C50" s="150"/>
      <c r="D50" s="38"/>
      <c r="E50" s="39"/>
      <c r="F50" s="38"/>
      <c r="G50" s="38"/>
      <c r="H50" s="40"/>
      <c r="I50" s="95"/>
    </row>
    <row r="51" spans="1:9" x14ac:dyDescent="0.3">
      <c r="A51" s="51"/>
      <c r="B51" s="52"/>
      <c r="C51" s="319" t="s">
        <v>28</v>
      </c>
      <c r="D51" s="319"/>
      <c r="E51" s="319"/>
      <c r="F51" s="319" t="s">
        <v>29</v>
      </c>
      <c r="G51" s="319"/>
      <c r="H51" s="319" t="s">
        <v>30</v>
      </c>
      <c r="I51" s="320"/>
    </row>
    <row r="52" spans="1:9" x14ac:dyDescent="0.3">
      <c r="A52" s="321"/>
      <c r="B52" s="322"/>
      <c r="C52" s="322"/>
      <c r="D52" s="322"/>
      <c r="E52" s="322"/>
      <c r="F52" s="322"/>
      <c r="G52" s="322"/>
      <c r="H52" s="322"/>
      <c r="I52" s="323"/>
    </row>
    <row r="53" spans="1:9" x14ac:dyDescent="0.3">
      <c r="A53" s="151"/>
      <c r="B53" s="150"/>
      <c r="C53" s="150"/>
      <c r="D53" s="150"/>
      <c r="E53" s="42"/>
      <c r="F53" s="150"/>
      <c r="G53" s="150"/>
      <c r="H53" s="150"/>
      <c r="I53" s="155"/>
    </row>
    <row r="54" spans="1:9" x14ac:dyDescent="0.3">
      <c r="A54" s="151"/>
      <c r="B54" s="150"/>
      <c r="C54" s="150"/>
      <c r="D54" s="150"/>
      <c r="E54" s="42"/>
      <c r="F54" s="150"/>
      <c r="G54" s="150"/>
      <c r="H54" s="150"/>
      <c r="I54" s="155"/>
    </row>
    <row r="55" spans="1:9" ht="6.6" customHeight="1" x14ac:dyDescent="0.3">
      <c r="A55" s="151"/>
      <c r="B55" s="150"/>
      <c r="C55" s="150"/>
      <c r="D55" s="150"/>
      <c r="E55" s="42"/>
      <c r="F55" s="150"/>
      <c r="G55" s="150"/>
      <c r="H55" s="38"/>
      <c r="I55" s="155"/>
    </row>
    <row r="56" spans="1:9" s="9" customFormat="1" ht="13.8" thickBot="1" x14ac:dyDescent="0.3">
      <c r="A56" s="324" t="s">
        <v>2</v>
      </c>
      <c r="B56" s="316"/>
      <c r="C56" s="316"/>
      <c r="D56" s="316" t="str">
        <f>G17</f>
        <v>СОЛОВЬЕВ Г.Н. (ВК, г. САНКТ ПЕТЕРБУРГ)</v>
      </c>
      <c r="E56" s="316"/>
      <c r="F56" s="316" t="str">
        <f>G18</f>
        <v>МИХАЙЛОВА И.Н. (ВК, г. САНКТ ПЕТЕРБУРГ)</v>
      </c>
      <c r="G56" s="316"/>
      <c r="H56" s="317" t="str">
        <f>G19</f>
        <v>ВАЛОВА А.С. (ВК, г. САНКТ ПЕТЕРБУРГ)</v>
      </c>
      <c r="I56" s="318"/>
    </row>
    <row r="57" spans="1:9" ht="15" thickTop="1" x14ac:dyDescent="0.3"/>
  </sheetData>
  <mergeCells count="29">
    <mergeCell ref="F56:G56"/>
    <mergeCell ref="H56:I56"/>
    <mergeCell ref="C51:E51"/>
    <mergeCell ref="F51:G51"/>
    <mergeCell ref="H51:I51"/>
    <mergeCell ref="A52:E52"/>
    <mergeCell ref="F52:I52"/>
    <mergeCell ref="A56:C56"/>
    <mergeCell ref="D56:E56"/>
    <mergeCell ref="A14:D14"/>
    <mergeCell ref="A15:G15"/>
    <mergeCell ref="H15:I15"/>
    <mergeCell ref="H17:I17"/>
    <mergeCell ref="A47:D47"/>
    <mergeCell ref="F47:I47"/>
    <mergeCell ref="H18:I18"/>
    <mergeCell ref="A6:I6"/>
    <mergeCell ref="A1:I1"/>
    <mergeCell ref="A2:I2"/>
    <mergeCell ref="A3:I3"/>
    <mergeCell ref="A4:I4"/>
    <mergeCell ref="A5:I5"/>
    <mergeCell ref="A12:I12"/>
    <mergeCell ref="A13:D13"/>
    <mergeCell ref="A7:I7"/>
    <mergeCell ref="A8:I8"/>
    <mergeCell ref="A9:I9"/>
    <mergeCell ref="A10:I10"/>
    <mergeCell ref="A11:I11"/>
  </mergeCells>
  <conditionalFormatting sqref="F51:F54">
    <cfRule type="duplicateValues" dxfId="7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57"/>
  <sheetViews>
    <sheetView workbookViewId="0">
      <selection activeCell="O28" sqref="N27:O28"/>
    </sheetView>
  </sheetViews>
  <sheetFormatPr defaultColWidth="8.6640625" defaultRowHeight="14.4" x14ac:dyDescent="0.3"/>
  <cols>
    <col min="1" max="1" width="6.6640625" customWidth="1"/>
    <col min="2" max="2" width="8.109375" customWidth="1"/>
    <col min="3" max="3" width="13.33203125" customWidth="1"/>
    <col min="4" max="4" width="19.44140625" customWidth="1"/>
    <col min="5" max="6" width="11.109375" customWidth="1"/>
    <col min="7" max="7" width="21" customWidth="1"/>
    <col min="8" max="8" width="17.109375" customWidth="1"/>
    <col min="9" max="9" width="22.6640625" customWidth="1"/>
  </cols>
  <sheetData>
    <row r="1" spans="1:9" ht="2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</row>
    <row r="2" spans="1:9" ht="7.5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9" ht="21" x14ac:dyDescent="0.3">
      <c r="A3" s="302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6" customHeight="1" x14ac:dyDescent="0.3">
      <c r="A4" s="325"/>
      <c r="B4" s="325"/>
      <c r="C4" s="325"/>
      <c r="D4" s="325"/>
      <c r="E4" s="325"/>
      <c r="F4" s="325"/>
      <c r="G4" s="325"/>
      <c r="H4" s="325"/>
      <c r="I4" s="325"/>
    </row>
    <row r="5" spans="1:9" ht="6.75" customHeight="1" x14ac:dyDescent="0.3">
      <c r="A5" s="326" t="s">
        <v>2</v>
      </c>
      <c r="B5" s="326"/>
      <c r="C5" s="326"/>
      <c r="D5" s="326"/>
      <c r="E5" s="326"/>
      <c r="F5" s="326"/>
      <c r="G5" s="326"/>
      <c r="H5" s="326"/>
      <c r="I5" s="326"/>
    </row>
    <row r="6" spans="1:9" ht="24.75" customHeight="1" x14ac:dyDescent="0.3">
      <c r="A6" s="301" t="s">
        <v>86</v>
      </c>
      <c r="B6" s="301"/>
      <c r="C6" s="301"/>
      <c r="D6" s="301"/>
      <c r="E6" s="301"/>
      <c r="F6" s="301"/>
      <c r="G6" s="301"/>
      <c r="H6" s="301"/>
      <c r="I6" s="301"/>
    </row>
    <row r="7" spans="1:9" ht="21" x14ac:dyDescent="0.3">
      <c r="A7" s="290" t="s">
        <v>3</v>
      </c>
      <c r="B7" s="290"/>
      <c r="C7" s="290"/>
      <c r="D7" s="290"/>
      <c r="E7" s="290"/>
      <c r="F7" s="290"/>
      <c r="G7" s="290"/>
      <c r="H7" s="290"/>
      <c r="I7" s="290"/>
    </row>
    <row r="8" spans="1:9" ht="8.25" customHeight="1" thickBot="1" x14ac:dyDescent="0.35">
      <c r="A8" s="327"/>
      <c r="B8" s="327"/>
      <c r="C8" s="327"/>
      <c r="D8" s="327"/>
      <c r="E8" s="327"/>
      <c r="F8" s="327"/>
      <c r="G8" s="327"/>
      <c r="H8" s="327"/>
      <c r="I8" s="327"/>
    </row>
    <row r="9" spans="1:9" ht="18.600000000000001" thickTop="1" x14ac:dyDescent="0.3">
      <c r="A9" s="292" t="s">
        <v>4</v>
      </c>
      <c r="B9" s="293"/>
      <c r="C9" s="293"/>
      <c r="D9" s="293"/>
      <c r="E9" s="293"/>
      <c r="F9" s="293"/>
      <c r="G9" s="293"/>
      <c r="H9" s="293"/>
      <c r="I9" s="294"/>
    </row>
    <row r="10" spans="1:9" ht="18" x14ac:dyDescent="0.3">
      <c r="A10" s="295" t="s">
        <v>31</v>
      </c>
      <c r="B10" s="328"/>
      <c r="C10" s="328"/>
      <c r="D10" s="328"/>
      <c r="E10" s="328"/>
      <c r="F10" s="328"/>
      <c r="G10" s="328"/>
      <c r="H10" s="328"/>
      <c r="I10" s="297"/>
    </row>
    <row r="11" spans="1:9" ht="16.5" customHeight="1" x14ac:dyDescent="0.3">
      <c r="A11" s="329" t="s">
        <v>5</v>
      </c>
      <c r="B11" s="330"/>
      <c r="C11" s="330"/>
      <c r="D11" s="330"/>
      <c r="E11" s="330"/>
      <c r="F11" s="330"/>
      <c r="G11" s="330"/>
      <c r="H11" s="330"/>
      <c r="I11" s="331"/>
    </row>
    <row r="12" spans="1:9" ht="7.2" customHeight="1" x14ac:dyDescent="0.3">
      <c r="A12" s="285"/>
      <c r="B12" s="286"/>
      <c r="C12" s="286"/>
      <c r="D12" s="286"/>
      <c r="E12" s="286"/>
      <c r="F12" s="286"/>
      <c r="G12" s="286"/>
      <c r="H12" s="286"/>
      <c r="I12" s="287"/>
    </row>
    <row r="13" spans="1:9" s="9" customFormat="1" ht="13.8" x14ac:dyDescent="0.25">
      <c r="A13" s="288" t="s">
        <v>6</v>
      </c>
      <c r="B13" s="289"/>
      <c r="C13" s="289"/>
      <c r="D13" s="289"/>
      <c r="E13" s="53"/>
      <c r="F13" s="54"/>
      <c r="G13" s="55" t="s">
        <v>7</v>
      </c>
      <c r="H13" s="56"/>
      <c r="I13" s="57" t="s">
        <v>32</v>
      </c>
    </row>
    <row r="14" spans="1:9" s="9" customFormat="1" ht="13.8" x14ac:dyDescent="0.25">
      <c r="A14" s="304" t="s">
        <v>114</v>
      </c>
      <c r="B14" s="305"/>
      <c r="C14" s="305"/>
      <c r="D14" s="305"/>
      <c r="E14" s="58"/>
      <c r="F14" s="59"/>
      <c r="G14" s="60" t="s">
        <v>8</v>
      </c>
      <c r="H14" s="61"/>
      <c r="I14" s="62" t="s">
        <v>87</v>
      </c>
    </row>
    <row r="15" spans="1:9" x14ac:dyDescent="0.3">
      <c r="A15" s="306" t="s">
        <v>9</v>
      </c>
      <c r="B15" s="307"/>
      <c r="C15" s="307"/>
      <c r="D15" s="307"/>
      <c r="E15" s="307"/>
      <c r="F15" s="307"/>
      <c r="G15" s="308"/>
      <c r="H15" s="332" t="s">
        <v>10</v>
      </c>
      <c r="I15" s="333"/>
    </row>
    <row r="16" spans="1:9" x14ac:dyDescent="0.3">
      <c r="A16" s="63" t="s">
        <v>33</v>
      </c>
      <c r="B16" s="64"/>
      <c r="C16" s="64"/>
      <c r="D16" s="65"/>
      <c r="E16" s="66" t="s">
        <v>2</v>
      </c>
      <c r="F16" s="65"/>
      <c r="G16" s="66"/>
      <c r="H16" s="67" t="s">
        <v>11</v>
      </c>
      <c r="I16" s="68"/>
    </row>
    <row r="17" spans="1:9" x14ac:dyDescent="0.3">
      <c r="A17" s="63" t="s">
        <v>12</v>
      </c>
      <c r="B17" s="64"/>
      <c r="C17" s="69"/>
      <c r="D17" s="70"/>
      <c r="E17" s="71"/>
      <c r="F17" s="72"/>
      <c r="G17" s="13" t="s">
        <v>58</v>
      </c>
      <c r="H17" s="311" t="s">
        <v>13</v>
      </c>
      <c r="I17" s="312"/>
    </row>
    <row r="18" spans="1:9" x14ac:dyDescent="0.3">
      <c r="A18" s="63" t="s">
        <v>14</v>
      </c>
      <c r="B18" s="64"/>
      <c r="C18" s="69"/>
      <c r="D18" s="70"/>
      <c r="E18" s="71"/>
      <c r="F18" s="72"/>
      <c r="G18" s="13" t="s">
        <v>59</v>
      </c>
      <c r="H18" s="311" t="s">
        <v>15</v>
      </c>
      <c r="I18" s="312"/>
    </row>
    <row r="19" spans="1:9" ht="15" thickBot="1" x14ac:dyDescent="0.35">
      <c r="A19" s="73" t="s">
        <v>16</v>
      </c>
      <c r="B19" s="74"/>
      <c r="C19" s="74"/>
      <c r="D19" s="75"/>
      <c r="E19" s="76"/>
      <c r="F19" s="75"/>
      <c r="G19" s="13" t="s">
        <v>88</v>
      </c>
      <c r="H19" s="77" t="s">
        <v>61</v>
      </c>
      <c r="I19" s="78" t="s">
        <v>147</v>
      </c>
    </row>
    <row r="20" spans="1:9" ht="7.5" customHeight="1" thickTop="1" thickBot="1" x14ac:dyDescent="0.35">
      <c r="A20" s="79"/>
      <c r="B20" s="17"/>
      <c r="C20" s="17"/>
      <c r="D20" s="16"/>
      <c r="E20" s="18"/>
      <c r="F20" s="16"/>
      <c r="G20" s="16"/>
      <c r="H20" s="19"/>
      <c r="I20" s="19"/>
    </row>
    <row r="21" spans="1:9" ht="31.5" customHeight="1" thickTop="1" x14ac:dyDescent="0.3">
      <c r="A21" s="80" t="s">
        <v>17</v>
      </c>
      <c r="B21" s="81" t="s">
        <v>18</v>
      </c>
      <c r="C21" s="81" t="s">
        <v>19</v>
      </c>
      <c r="D21" s="81" t="s">
        <v>20</v>
      </c>
      <c r="E21" s="82" t="s">
        <v>21</v>
      </c>
      <c r="F21" s="81" t="s">
        <v>22</v>
      </c>
      <c r="G21" s="81" t="s">
        <v>23</v>
      </c>
      <c r="H21" s="83" t="s">
        <v>24</v>
      </c>
      <c r="I21" s="84" t="s">
        <v>25</v>
      </c>
    </row>
    <row r="22" spans="1:9" x14ac:dyDescent="0.3">
      <c r="A22" s="85">
        <v>1</v>
      </c>
      <c r="B22" s="170">
        <v>16</v>
      </c>
      <c r="C22" s="86">
        <v>10090936672</v>
      </c>
      <c r="D22" s="87" t="s">
        <v>73</v>
      </c>
      <c r="E22" s="163">
        <v>38489</v>
      </c>
      <c r="F22" s="88"/>
      <c r="G22" s="88" t="s">
        <v>26</v>
      </c>
      <c r="H22" s="90"/>
      <c r="I22" s="91"/>
    </row>
    <row r="23" spans="1:9" x14ac:dyDescent="0.3">
      <c r="A23" s="85">
        <v>2</v>
      </c>
      <c r="B23" s="213">
        <v>2</v>
      </c>
      <c r="C23" s="86">
        <v>10015314361</v>
      </c>
      <c r="D23" s="87" t="s">
        <v>79</v>
      </c>
      <c r="E23" s="88">
        <v>36174</v>
      </c>
      <c r="F23" s="88"/>
      <c r="G23" s="88" t="s">
        <v>26</v>
      </c>
      <c r="H23" s="90"/>
      <c r="I23" s="91"/>
    </row>
    <row r="24" spans="1:9" x14ac:dyDescent="0.3">
      <c r="A24" s="85">
        <v>3</v>
      </c>
      <c r="B24" s="171">
        <v>6</v>
      </c>
      <c r="C24" s="86">
        <v>10036019013</v>
      </c>
      <c r="D24" s="87" t="s">
        <v>51</v>
      </c>
      <c r="E24" s="88">
        <v>37410</v>
      </c>
      <c r="F24" s="88"/>
      <c r="G24" s="88" t="s">
        <v>26</v>
      </c>
      <c r="H24" s="90"/>
      <c r="I24" s="92"/>
    </row>
    <row r="25" spans="1:9" x14ac:dyDescent="0.3">
      <c r="A25" s="85">
        <v>4</v>
      </c>
      <c r="B25" s="213">
        <v>14</v>
      </c>
      <c r="C25" s="86">
        <v>10065490441</v>
      </c>
      <c r="D25" s="87" t="s">
        <v>78</v>
      </c>
      <c r="E25" s="88">
        <v>38304</v>
      </c>
      <c r="F25" s="88"/>
      <c r="G25" s="88" t="s">
        <v>26</v>
      </c>
      <c r="H25" s="90"/>
      <c r="I25" s="91"/>
    </row>
    <row r="26" spans="1:9" x14ac:dyDescent="0.3">
      <c r="A26" s="85">
        <v>5</v>
      </c>
      <c r="B26" s="170">
        <v>66</v>
      </c>
      <c r="C26" s="86">
        <v>10056107915</v>
      </c>
      <c r="D26" s="87" t="s">
        <v>67</v>
      </c>
      <c r="E26" s="88">
        <v>36635</v>
      </c>
      <c r="F26" s="88"/>
      <c r="G26" s="88" t="s">
        <v>137</v>
      </c>
      <c r="H26" s="90"/>
      <c r="I26" s="91"/>
    </row>
    <row r="27" spans="1:9" x14ac:dyDescent="0.3">
      <c r="A27" s="85">
        <v>6</v>
      </c>
      <c r="B27" s="170">
        <v>64</v>
      </c>
      <c r="C27" s="86">
        <v>10007891336</v>
      </c>
      <c r="D27" s="87" t="s">
        <v>68</v>
      </c>
      <c r="E27" s="88">
        <v>34518</v>
      </c>
      <c r="F27" s="88"/>
      <c r="G27" s="88" t="s">
        <v>137</v>
      </c>
      <c r="H27" s="90"/>
      <c r="I27" s="91"/>
    </row>
    <row r="28" spans="1:9" x14ac:dyDescent="0.3">
      <c r="A28" s="85">
        <v>7</v>
      </c>
      <c r="B28" s="170">
        <v>85</v>
      </c>
      <c r="C28" s="86">
        <v>10015978510</v>
      </c>
      <c r="D28" s="87" t="s">
        <v>83</v>
      </c>
      <c r="E28" s="88">
        <v>36850</v>
      </c>
      <c r="F28" s="88"/>
      <c r="G28" s="88" t="s">
        <v>138</v>
      </c>
      <c r="H28" s="90"/>
      <c r="I28" s="91"/>
    </row>
    <row r="29" spans="1:9" x14ac:dyDescent="0.3">
      <c r="A29" s="85">
        <v>8</v>
      </c>
      <c r="B29" s="170">
        <v>71</v>
      </c>
      <c r="C29" s="86">
        <v>10036018609</v>
      </c>
      <c r="D29" s="87" t="s">
        <v>81</v>
      </c>
      <c r="E29" s="88">
        <v>37469</v>
      </c>
      <c r="F29" s="88"/>
      <c r="G29" s="88" t="s">
        <v>26</v>
      </c>
      <c r="H29" s="90"/>
      <c r="I29" s="91"/>
    </row>
    <row r="30" spans="1:9" x14ac:dyDescent="0.3">
      <c r="A30" s="85">
        <v>9</v>
      </c>
      <c r="B30" s="213">
        <v>86</v>
      </c>
      <c r="C30" s="86">
        <v>10015979419</v>
      </c>
      <c r="D30" s="87" t="s">
        <v>82</v>
      </c>
      <c r="E30" s="88">
        <v>36665</v>
      </c>
      <c r="F30" s="88"/>
      <c r="G30" s="88" t="s">
        <v>138</v>
      </c>
      <c r="H30" s="90"/>
      <c r="I30" s="91"/>
    </row>
    <row r="31" spans="1:9" ht="22.8" x14ac:dyDescent="0.3">
      <c r="A31" s="85">
        <v>10</v>
      </c>
      <c r="B31" s="170">
        <v>3</v>
      </c>
      <c r="C31" s="86">
        <v>10034952922</v>
      </c>
      <c r="D31" s="87" t="s">
        <v>84</v>
      </c>
      <c r="E31" s="88">
        <v>36610</v>
      </c>
      <c r="F31" s="88"/>
      <c r="G31" s="210" t="s">
        <v>145</v>
      </c>
      <c r="H31" s="90"/>
      <c r="I31" s="91"/>
    </row>
    <row r="32" spans="1:9" x14ac:dyDescent="0.3">
      <c r="A32" s="85">
        <v>11</v>
      </c>
      <c r="B32" s="170">
        <v>1</v>
      </c>
      <c r="C32" s="86">
        <v>10023524100</v>
      </c>
      <c r="D32" s="87" t="s">
        <v>76</v>
      </c>
      <c r="E32" s="88">
        <v>36531</v>
      </c>
      <c r="F32" s="88"/>
      <c r="G32" s="88" t="s">
        <v>26</v>
      </c>
      <c r="H32" s="90"/>
      <c r="I32" s="91"/>
    </row>
    <row r="33" spans="1:9" x14ac:dyDescent="0.3">
      <c r="A33" s="85">
        <v>12</v>
      </c>
      <c r="B33" s="170">
        <v>10</v>
      </c>
      <c r="C33" s="86">
        <v>10065490946</v>
      </c>
      <c r="D33" s="87" t="s">
        <v>54</v>
      </c>
      <c r="E33" s="88">
        <v>37676</v>
      </c>
      <c r="F33" s="88"/>
      <c r="G33" s="88" t="s">
        <v>26</v>
      </c>
      <c r="H33" s="90"/>
      <c r="I33" s="91"/>
    </row>
    <row r="34" spans="1:9" x14ac:dyDescent="0.3">
      <c r="A34" s="85">
        <v>13</v>
      </c>
      <c r="B34" s="213">
        <v>7</v>
      </c>
      <c r="C34" s="86">
        <v>10036092771</v>
      </c>
      <c r="D34" s="87" t="s">
        <v>56</v>
      </c>
      <c r="E34" s="88">
        <v>37439</v>
      </c>
      <c r="F34" s="88"/>
      <c r="G34" s="88" t="s">
        <v>26</v>
      </c>
      <c r="H34" s="90"/>
      <c r="I34" s="91"/>
    </row>
    <row r="35" spans="1:9" x14ac:dyDescent="0.3">
      <c r="A35" s="85">
        <v>14</v>
      </c>
      <c r="B35" s="213">
        <v>4</v>
      </c>
      <c r="C35" s="86">
        <v>10010168412</v>
      </c>
      <c r="D35" s="87" t="s">
        <v>53</v>
      </c>
      <c r="E35" s="88">
        <v>36015</v>
      </c>
      <c r="F35" s="88"/>
      <c r="G35" s="88" t="s">
        <v>26</v>
      </c>
      <c r="H35" s="90"/>
      <c r="I35" s="91"/>
    </row>
    <row r="36" spans="1:9" ht="22.8" x14ac:dyDescent="0.3">
      <c r="A36" s="85">
        <v>15</v>
      </c>
      <c r="B36" s="213">
        <v>11</v>
      </c>
      <c r="C36" s="86">
        <v>10090937177</v>
      </c>
      <c r="D36" s="87" t="s">
        <v>50</v>
      </c>
      <c r="E36" s="88">
        <v>38212</v>
      </c>
      <c r="F36" s="88"/>
      <c r="G36" s="210" t="s">
        <v>146</v>
      </c>
      <c r="H36" s="90"/>
      <c r="I36" s="91"/>
    </row>
    <row r="37" spans="1:9" x14ac:dyDescent="0.3">
      <c r="A37" s="85">
        <v>16</v>
      </c>
      <c r="B37" s="170">
        <v>5</v>
      </c>
      <c r="C37" s="86">
        <v>10036018912</v>
      </c>
      <c r="D37" s="87" t="s">
        <v>74</v>
      </c>
      <c r="E37" s="88">
        <v>37281</v>
      </c>
      <c r="F37" s="88"/>
      <c r="G37" s="88" t="s">
        <v>26</v>
      </c>
      <c r="H37" s="90"/>
      <c r="I37" s="91"/>
    </row>
    <row r="38" spans="1:9" x14ac:dyDescent="0.3">
      <c r="A38" s="85">
        <v>17</v>
      </c>
      <c r="B38" s="170">
        <v>12</v>
      </c>
      <c r="C38" s="86">
        <v>10065490643</v>
      </c>
      <c r="D38" s="87" t="s">
        <v>49</v>
      </c>
      <c r="E38" s="88">
        <v>38183</v>
      </c>
      <c r="F38" s="88"/>
      <c r="G38" s="88" t="s">
        <v>26</v>
      </c>
      <c r="H38" s="90"/>
      <c r="I38" s="91"/>
    </row>
    <row r="39" spans="1:9" ht="22.8" x14ac:dyDescent="0.3">
      <c r="A39" s="85">
        <v>18</v>
      </c>
      <c r="B39" s="170">
        <v>15</v>
      </c>
      <c r="C39" s="86">
        <v>10075644826</v>
      </c>
      <c r="D39" s="87" t="s">
        <v>47</v>
      </c>
      <c r="E39" s="88">
        <v>38042</v>
      </c>
      <c r="F39" s="88"/>
      <c r="G39" s="210" t="s">
        <v>146</v>
      </c>
      <c r="H39" s="90"/>
      <c r="I39" s="91"/>
    </row>
    <row r="40" spans="1:9" x14ac:dyDescent="0.3">
      <c r="A40" s="85">
        <v>19</v>
      </c>
      <c r="B40" s="170">
        <v>8</v>
      </c>
      <c r="C40" s="86">
        <v>10036018811</v>
      </c>
      <c r="D40" s="87" t="s">
        <v>52</v>
      </c>
      <c r="E40" s="88">
        <v>37411</v>
      </c>
      <c r="F40" s="88"/>
      <c r="G40" s="88" t="s">
        <v>26</v>
      </c>
      <c r="H40" s="90"/>
      <c r="I40" s="91"/>
    </row>
    <row r="41" spans="1:9" x14ac:dyDescent="0.3">
      <c r="A41" s="85">
        <v>20</v>
      </c>
      <c r="B41" s="213">
        <v>84</v>
      </c>
      <c r="C41" s="86">
        <v>10085157593</v>
      </c>
      <c r="D41" s="87" t="s">
        <v>144</v>
      </c>
      <c r="E41" s="88">
        <v>38220</v>
      </c>
      <c r="F41" s="88"/>
      <c r="G41" s="88" t="s">
        <v>138</v>
      </c>
      <c r="H41" s="90"/>
      <c r="I41" s="91"/>
    </row>
    <row r="42" spans="1:9" x14ac:dyDescent="0.3">
      <c r="A42" s="85">
        <v>21</v>
      </c>
      <c r="B42" s="170">
        <v>9</v>
      </c>
      <c r="C42" s="86">
        <v>10036013858</v>
      </c>
      <c r="D42" s="87" t="s">
        <v>57</v>
      </c>
      <c r="E42" s="88">
        <v>37597</v>
      </c>
      <c r="F42" s="88"/>
      <c r="G42" s="88" t="s">
        <v>26</v>
      </c>
      <c r="H42" s="90"/>
      <c r="I42" s="91"/>
    </row>
    <row r="43" spans="1:9" ht="15" thickBot="1" x14ac:dyDescent="0.35">
      <c r="A43" s="85">
        <v>22</v>
      </c>
      <c r="B43" s="212">
        <v>18</v>
      </c>
      <c r="C43" s="187">
        <v>10097338672</v>
      </c>
      <c r="D43" s="87" t="s">
        <v>77</v>
      </c>
      <c r="E43" s="88">
        <v>38360</v>
      </c>
      <c r="F43" s="88"/>
      <c r="G43" s="88" t="s">
        <v>26</v>
      </c>
      <c r="H43" s="90"/>
      <c r="I43" s="91"/>
    </row>
    <row r="44" spans="1:9" hidden="1" x14ac:dyDescent="0.3">
      <c r="A44" s="85">
        <v>23</v>
      </c>
      <c r="B44" s="20"/>
      <c r="C44" s="86"/>
      <c r="D44" s="87"/>
      <c r="E44" s="88"/>
      <c r="F44" s="88"/>
      <c r="G44" s="89"/>
      <c r="H44" s="90"/>
      <c r="I44" s="91"/>
    </row>
    <row r="45" spans="1:9" ht="15" hidden="1" thickBot="1" x14ac:dyDescent="0.35">
      <c r="A45" s="85">
        <v>24</v>
      </c>
      <c r="B45" s="20"/>
      <c r="C45" s="86"/>
      <c r="D45" s="87"/>
      <c r="E45" s="88"/>
      <c r="F45" s="88"/>
      <c r="G45" s="89"/>
      <c r="H45" s="90"/>
      <c r="I45" s="91"/>
    </row>
    <row r="46" spans="1:9" ht="9" customHeight="1" thickTop="1" thickBot="1" x14ac:dyDescent="0.35">
      <c r="A46" s="44"/>
      <c r="B46" s="45"/>
      <c r="C46" s="45"/>
      <c r="D46" s="46"/>
      <c r="E46" s="47"/>
      <c r="F46" s="48"/>
      <c r="G46" s="49"/>
      <c r="H46" s="93"/>
      <c r="I46" s="93"/>
    </row>
    <row r="47" spans="1:9" ht="15" thickTop="1" x14ac:dyDescent="0.3">
      <c r="A47" s="313" t="s">
        <v>27</v>
      </c>
      <c r="B47" s="314"/>
      <c r="C47" s="314"/>
      <c r="D47" s="314"/>
      <c r="E47" s="21"/>
      <c r="F47" s="314"/>
      <c r="G47" s="314"/>
      <c r="H47" s="314"/>
      <c r="I47" s="315"/>
    </row>
    <row r="48" spans="1:9" x14ac:dyDescent="0.3">
      <c r="A48" s="22" t="s">
        <v>134</v>
      </c>
      <c r="B48" s="23"/>
      <c r="C48" s="24"/>
      <c r="D48" s="23"/>
      <c r="E48" s="25"/>
      <c r="F48" s="26"/>
      <c r="G48" s="152"/>
      <c r="H48" s="28"/>
      <c r="I48" s="159"/>
    </row>
    <row r="49" spans="1:9" x14ac:dyDescent="0.3">
      <c r="A49" s="29" t="s">
        <v>133</v>
      </c>
      <c r="B49" s="30"/>
      <c r="C49" s="31"/>
      <c r="D49" s="30"/>
      <c r="E49" s="32"/>
      <c r="F49" s="33"/>
      <c r="G49" s="156"/>
      <c r="H49" s="35"/>
      <c r="I49" s="160"/>
    </row>
    <row r="50" spans="1:9" ht="5.4" customHeight="1" x14ac:dyDescent="0.3">
      <c r="A50" s="36"/>
      <c r="B50" s="37"/>
      <c r="C50" s="37"/>
      <c r="D50" s="38"/>
      <c r="E50" s="39"/>
      <c r="F50" s="38"/>
      <c r="G50" s="38"/>
      <c r="H50" s="40"/>
      <c r="I50" s="95"/>
    </row>
    <row r="51" spans="1:9" s="9" customFormat="1" ht="13.8" x14ac:dyDescent="0.25">
      <c r="A51" s="51"/>
      <c r="B51" s="52"/>
      <c r="C51" s="319" t="s">
        <v>28</v>
      </c>
      <c r="D51" s="319"/>
      <c r="E51" s="319"/>
      <c r="F51" s="319" t="s">
        <v>29</v>
      </c>
      <c r="G51" s="319"/>
      <c r="H51" s="319" t="s">
        <v>30</v>
      </c>
      <c r="I51" s="320"/>
    </row>
    <row r="52" spans="1:9" x14ac:dyDescent="0.3">
      <c r="A52" s="321"/>
      <c r="B52" s="322"/>
      <c r="C52" s="322"/>
      <c r="D52" s="322"/>
      <c r="E52" s="322"/>
      <c r="F52" s="322"/>
      <c r="G52" s="322"/>
      <c r="H52" s="322"/>
      <c r="I52" s="323"/>
    </row>
    <row r="53" spans="1:9" x14ac:dyDescent="0.3">
      <c r="A53" s="151"/>
      <c r="B53" s="150"/>
      <c r="C53" s="150"/>
      <c r="D53" s="150"/>
      <c r="E53" s="42"/>
      <c r="F53" s="150"/>
      <c r="G53" s="150"/>
      <c r="H53" s="150"/>
      <c r="I53" s="155"/>
    </row>
    <row r="54" spans="1:9" x14ac:dyDescent="0.3">
      <c r="A54" s="151"/>
      <c r="B54" s="150"/>
      <c r="C54" s="150"/>
      <c r="D54" s="150"/>
      <c r="E54" s="42"/>
      <c r="F54" s="150"/>
      <c r="G54" s="150"/>
      <c r="H54" s="150"/>
      <c r="I54" s="155"/>
    </row>
    <row r="55" spans="1:9" x14ac:dyDescent="0.3">
      <c r="A55" s="151"/>
      <c r="B55" s="150"/>
      <c r="C55" s="150"/>
      <c r="D55" s="150"/>
      <c r="E55" s="42"/>
      <c r="F55" s="150"/>
      <c r="G55" s="150"/>
      <c r="H55" s="38"/>
      <c r="I55" s="155"/>
    </row>
    <row r="56" spans="1:9" s="161" customFormat="1" ht="12.6" thickBot="1" x14ac:dyDescent="0.3">
      <c r="A56" s="324" t="s">
        <v>2</v>
      </c>
      <c r="B56" s="316"/>
      <c r="C56" s="316"/>
      <c r="D56" s="316" t="str">
        <f>G17</f>
        <v>СОЛОВЬЕВ Г.Н. (ВК, г. САНКТ ПЕТЕРБУРГ)</v>
      </c>
      <c r="E56" s="316"/>
      <c r="F56" s="316" t="str">
        <f>G18</f>
        <v>МИХАЙЛОВА И.Н. (ВК, г. САНКТ ПЕТЕРБУРГ)</v>
      </c>
      <c r="G56" s="316"/>
      <c r="H56" s="317" t="str">
        <f>G19</f>
        <v>ВАЛОВА А.С. (ВК, г. САНКТ ПЕТЕРБУРГ)</v>
      </c>
      <c r="I56" s="318"/>
    </row>
    <row r="57" spans="1:9" ht="15" thickTop="1" x14ac:dyDescent="0.3"/>
  </sheetData>
  <mergeCells count="29">
    <mergeCell ref="A56:C56"/>
    <mergeCell ref="D56:E56"/>
    <mergeCell ref="F56:G56"/>
    <mergeCell ref="H56:I56"/>
    <mergeCell ref="A52:E52"/>
    <mergeCell ref="F52:I52"/>
    <mergeCell ref="A47:D47"/>
    <mergeCell ref="F47:I47"/>
    <mergeCell ref="F51:G51"/>
    <mergeCell ref="H51:I51"/>
    <mergeCell ref="C51:E51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55"/>
  <sheetViews>
    <sheetView topLeftCell="A25" workbookViewId="0">
      <selection activeCell="P49" sqref="P49"/>
    </sheetView>
  </sheetViews>
  <sheetFormatPr defaultColWidth="8.6640625" defaultRowHeight="14.4" x14ac:dyDescent="0.3"/>
  <cols>
    <col min="1" max="1" width="6.6640625" customWidth="1"/>
    <col min="2" max="2" width="8.109375" customWidth="1"/>
    <col min="3" max="3" width="13.33203125" customWidth="1"/>
    <col min="4" max="4" width="19.44140625" customWidth="1"/>
    <col min="5" max="5" width="11.109375" customWidth="1"/>
    <col min="6" max="6" width="10" customWidth="1"/>
    <col min="7" max="7" width="22.6640625" customWidth="1"/>
    <col min="8" max="8" width="19.88671875" customWidth="1"/>
    <col min="9" max="9" width="20.109375" customWidth="1"/>
  </cols>
  <sheetData>
    <row r="1" spans="1:9" ht="2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</row>
    <row r="2" spans="1:9" ht="7.5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9" ht="21" x14ac:dyDescent="0.3">
      <c r="A3" s="302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6" customHeight="1" x14ac:dyDescent="0.3">
      <c r="A4" s="325"/>
      <c r="B4" s="325"/>
      <c r="C4" s="325"/>
      <c r="D4" s="325"/>
      <c r="E4" s="325"/>
      <c r="F4" s="325"/>
      <c r="G4" s="325"/>
      <c r="H4" s="325"/>
      <c r="I4" s="325"/>
    </row>
    <row r="5" spans="1:9" ht="6.75" customHeight="1" x14ac:dyDescent="0.3">
      <c r="A5" s="326" t="s">
        <v>2</v>
      </c>
      <c r="B5" s="326"/>
      <c r="C5" s="326"/>
      <c r="D5" s="326"/>
      <c r="E5" s="326"/>
      <c r="F5" s="326"/>
      <c r="G5" s="326"/>
      <c r="H5" s="326"/>
      <c r="I5" s="326"/>
    </row>
    <row r="6" spans="1:9" ht="24.75" customHeight="1" x14ac:dyDescent="0.3">
      <c r="A6" s="301" t="s">
        <v>86</v>
      </c>
      <c r="B6" s="301"/>
      <c r="C6" s="301"/>
      <c r="D6" s="301"/>
      <c r="E6" s="301"/>
      <c r="F6" s="301"/>
      <c r="G6" s="301"/>
      <c r="H6" s="301"/>
      <c r="I6" s="301"/>
    </row>
    <row r="7" spans="1:9" ht="21" x14ac:dyDescent="0.3">
      <c r="A7" s="290" t="s">
        <v>3</v>
      </c>
      <c r="B7" s="290"/>
      <c r="C7" s="290"/>
      <c r="D7" s="290"/>
      <c r="E7" s="290"/>
      <c r="F7" s="290"/>
      <c r="G7" s="290"/>
      <c r="H7" s="290"/>
      <c r="I7" s="290"/>
    </row>
    <row r="8" spans="1:9" ht="8.25" customHeight="1" thickBot="1" x14ac:dyDescent="0.35">
      <c r="A8" s="327"/>
      <c r="B8" s="327"/>
      <c r="C8" s="327"/>
      <c r="D8" s="327"/>
      <c r="E8" s="327"/>
      <c r="F8" s="327"/>
      <c r="G8" s="327"/>
      <c r="H8" s="327"/>
      <c r="I8" s="327"/>
    </row>
    <row r="9" spans="1:9" ht="18.600000000000001" thickTop="1" x14ac:dyDescent="0.3">
      <c r="A9" s="292" t="s">
        <v>4</v>
      </c>
      <c r="B9" s="293"/>
      <c r="C9" s="293"/>
      <c r="D9" s="293"/>
      <c r="E9" s="293"/>
      <c r="F9" s="293"/>
      <c r="G9" s="293"/>
      <c r="H9" s="293"/>
      <c r="I9" s="294"/>
    </row>
    <row r="10" spans="1:9" ht="18" x14ac:dyDescent="0.3">
      <c r="A10" s="295" t="s">
        <v>31</v>
      </c>
      <c r="B10" s="328"/>
      <c r="C10" s="328"/>
      <c r="D10" s="328"/>
      <c r="E10" s="328"/>
      <c r="F10" s="328"/>
      <c r="G10" s="328"/>
      <c r="H10" s="328"/>
      <c r="I10" s="297"/>
    </row>
    <row r="11" spans="1:9" ht="16.5" customHeight="1" x14ac:dyDescent="0.3">
      <c r="A11" s="329" t="s">
        <v>89</v>
      </c>
      <c r="B11" s="330"/>
      <c r="C11" s="330"/>
      <c r="D11" s="330"/>
      <c r="E11" s="330"/>
      <c r="F11" s="330"/>
      <c r="G11" s="330"/>
      <c r="H11" s="330"/>
      <c r="I11" s="331"/>
    </row>
    <row r="12" spans="1:9" ht="7.2" customHeight="1" x14ac:dyDescent="0.3">
      <c r="A12" s="285"/>
      <c r="B12" s="286"/>
      <c r="C12" s="286"/>
      <c r="D12" s="286"/>
      <c r="E12" s="286"/>
      <c r="F12" s="286"/>
      <c r="G12" s="286"/>
      <c r="H12" s="286"/>
      <c r="I12" s="287"/>
    </row>
    <row r="13" spans="1:9" s="9" customFormat="1" ht="13.8" x14ac:dyDescent="0.25">
      <c r="A13" s="288" t="s">
        <v>6</v>
      </c>
      <c r="B13" s="289"/>
      <c r="C13" s="289"/>
      <c r="D13" s="289"/>
      <c r="E13" s="53"/>
      <c r="F13" s="54"/>
      <c r="G13" s="173" t="s">
        <v>7</v>
      </c>
      <c r="H13" s="56"/>
      <c r="I13" s="57" t="s">
        <v>32</v>
      </c>
    </row>
    <row r="14" spans="1:9" s="9" customFormat="1" ht="13.8" x14ac:dyDescent="0.25">
      <c r="A14" s="304" t="s">
        <v>114</v>
      </c>
      <c r="B14" s="305"/>
      <c r="C14" s="305"/>
      <c r="D14" s="305"/>
      <c r="E14" s="58"/>
      <c r="F14" s="59"/>
      <c r="G14" s="174" t="s">
        <v>8</v>
      </c>
      <c r="H14" s="61"/>
      <c r="I14" s="62" t="s">
        <v>87</v>
      </c>
    </row>
    <row r="15" spans="1:9" x14ac:dyDescent="0.3">
      <c r="A15" s="306" t="s">
        <v>9</v>
      </c>
      <c r="B15" s="307"/>
      <c r="C15" s="307"/>
      <c r="D15" s="307"/>
      <c r="E15" s="307"/>
      <c r="F15" s="307"/>
      <c r="G15" s="308"/>
      <c r="H15" s="332" t="s">
        <v>10</v>
      </c>
      <c r="I15" s="333"/>
    </row>
    <row r="16" spans="1:9" x14ac:dyDescent="0.3">
      <c r="A16" s="63" t="s">
        <v>33</v>
      </c>
      <c r="B16" s="64"/>
      <c r="C16" s="64"/>
      <c r="D16" s="65"/>
      <c r="E16" s="66" t="s">
        <v>2</v>
      </c>
      <c r="F16" s="65"/>
      <c r="G16" s="66"/>
      <c r="H16" s="67" t="s">
        <v>11</v>
      </c>
      <c r="I16" s="68"/>
    </row>
    <row r="17" spans="1:9" x14ac:dyDescent="0.3">
      <c r="A17" s="63" t="s">
        <v>12</v>
      </c>
      <c r="B17" s="64"/>
      <c r="C17" s="69"/>
      <c r="D17" s="70"/>
      <c r="E17" s="71"/>
      <c r="F17" s="72"/>
      <c r="G17" s="13" t="s">
        <v>58</v>
      </c>
      <c r="H17" s="311" t="s">
        <v>13</v>
      </c>
      <c r="I17" s="312"/>
    </row>
    <row r="18" spans="1:9" x14ac:dyDescent="0.3">
      <c r="A18" s="63" t="s">
        <v>14</v>
      </c>
      <c r="B18" s="64"/>
      <c r="C18" s="69"/>
      <c r="D18" s="70"/>
      <c r="E18" s="71"/>
      <c r="F18" s="72"/>
      <c r="G18" s="13" t="s">
        <v>59</v>
      </c>
      <c r="H18" s="311" t="s">
        <v>15</v>
      </c>
      <c r="I18" s="312"/>
    </row>
    <row r="19" spans="1:9" ht="15" thickBot="1" x14ac:dyDescent="0.35">
      <c r="A19" s="73" t="s">
        <v>16</v>
      </c>
      <c r="B19" s="74"/>
      <c r="C19" s="74"/>
      <c r="D19" s="75"/>
      <c r="E19" s="76"/>
      <c r="F19" s="75"/>
      <c r="G19" s="13" t="s">
        <v>88</v>
      </c>
      <c r="H19" s="77" t="s">
        <v>61</v>
      </c>
      <c r="I19" s="78" t="s">
        <v>148</v>
      </c>
    </row>
    <row r="20" spans="1:9" ht="7.5" customHeight="1" thickTop="1" thickBot="1" x14ac:dyDescent="0.35">
      <c r="A20" s="79"/>
      <c r="B20" s="17"/>
      <c r="C20" s="17"/>
      <c r="D20" s="16"/>
      <c r="E20" s="18"/>
      <c r="F20" s="16"/>
      <c r="G20" s="16"/>
      <c r="H20" s="19"/>
      <c r="I20" s="19"/>
    </row>
    <row r="21" spans="1:9" ht="31.5" customHeight="1" thickTop="1" x14ac:dyDescent="0.3">
      <c r="A21" s="178" t="s">
        <v>17</v>
      </c>
      <c r="B21" s="179" t="s">
        <v>18</v>
      </c>
      <c r="C21" s="179" t="s">
        <v>19</v>
      </c>
      <c r="D21" s="179" t="s">
        <v>20</v>
      </c>
      <c r="E21" s="183" t="s">
        <v>21</v>
      </c>
      <c r="F21" s="179" t="s">
        <v>22</v>
      </c>
      <c r="G21" s="179" t="s">
        <v>23</v>
      </c>
      <c r="H21" s="181" t="s">
        <v>24</v>
      </c>
      <c r="I21" s="182" t="s">
        <v>25</v>
      </c>
    </row>
    <row r="22" spans="1:9" x14ac:dyDescent="0.3">
      <c r="A22" s="85">
        <v>1</v>
      </c>
      <c r="B22" s="170">
        <v>19</v>
      </c>
      <c r="C22" s="86">
        <v>10092621745</v>
      </c>
      <c r="D22" s="170" t="s">
        <v>90</v>
      </c>
      <c r="E22" s="88">
        <v>38828</v>
      </c>
      <c r="F22" s="190"/>
      <c r="G22" s="88" t="s">
        <v>26</v>
      </c>
      <c r="H22" s="90"/>
      <c r="I22" s="91"/>
    </row>
    <row r="23" spans="1:9" x14ac:dyDescent="0.3">
      <c r="A23" s="85">
        <v>2</v>
      </c>
      <c r="B23" s="213">
        <v>23</v>
      </c>
      <c r="C23" s="86">
        <v>10111625257</v>
      </c>
      <c r="D23" s="170" t="s">
        <v>91</v>
      </c>
      <c r="E23" s="88">
        <v>39219</v>
      </c>
      <c r="F23" s="190"/>
      <c r="G23" s="88" t="s">
        <v>26</v>
      </c>
      <c r="H23" s="90"/>
      <c r="I23" s="91"/>
    </row>
    <row r="24" spans="1:9" x14ac:dyDescent="0.3">
      <c r="A24" s="85">
        <v>3</v>
      </c>
      <c r="B24" s="170">
        <v>17</v>
      </c>
      <c r="C24" s="86">
        <v>10097338571</v>
      </c>
      <c r="D24" s="170" t="s">
        <v>66</v>
      </c>
      <c r="E24" s="88">
        <v>38425</v>
      </c>
      <c r="F24" s="190"/>
      <c r="G24" s="88" t="s">
        <v>26</v>
      </c>
      <c r="H24" s="90"/>
      <c r="I24" s="92"/>
    </row>
    <row r="25" spans="1:9" x14ac:dyDescent="0.3">
      <c r="A25" s="85">
        <v>4</v>
      </c>
      <c r="B25" s="213">
        <v>26</v>
      </c>
      <c r="C25" s="86">
        <v>10125312260</v>
      </c>
      <c r="D25" s="170" t="s">
        <v>96</v>
      </c>
      <c r="E25" s="88">
        <v>39469</v>
      </c>
      <c r="F25" s="190"/>
      <c r="G25" s="88" t="s">
        <v>26</v>
      </c>
      <c r="H25" s="90"/>
      <c r="I25" s="91"/>
    </row>
    <row r="26" spans="1:9" x14ac:dyDescent="0.3">
      <c r="A26" s="85">
        <v>5</v>
      </c>
      <c r="B26" s="171">
        <v>29</v>
      </c>
      <c r="C26" s="86">
        <v>10125311654</v>
      </c>
      <c r="D26" s="170" t="s">
        <v>103</v>
      </c>
      <c r="E26" s="88">
        <v>39586</v>
      </c>
      <c r="F26" s="190"/>
      <c r="G26" s="88" t="s">
        <v>26</v>
      </c>
      <c r="H26" s="90"/>
      <c r="I26" s="91"/>
    </row>
    <row r="27" spans="1:9" x14ac:dyDescent="0.3">
      <c r="A27" s="85">
        <v>6</v>
      </c>
      <c r="B27" s="213">
        <v>32</v>
      </c>
      <c r="C27" s="86" t="s">
        <v>136</v>
      </c>
      <c r="D27" s="170" t="s">
        <v>101</v>
      </c>
      <c r="E27" s="88">
        <v>39956</v>
      </c>
      <c r="F27" s="190"/>
      <c r="G27" s="88" t="s">
        <v>26</v>
      </c>
      <c r="H27" s="90"/>
      <c r="I27" s="91"/>
    </row>
    <row r="28" spans="1:9" x14ac:dyDescent="0.3">
      <c r="A28" s="85">
        <v>7</v>
      </c>
      <c r="B28" s="170">
        <v>20</v>
      </c>
      <c r="C28" s="86">
        <v>10120261287</v>
      </c>
      <c r="D28" s="170" t="s">
        <v>93</v>
      </c>
      <c r="E28" s="88">
        <v>39151</v>
      </c>
      <c r="F28" s="190"/>
      <c r="G28" s="88" t="s">
        <v>26</v>
      </c>
      <c r="H28" s="90"/>
      <c r="I28" s="91"/>
    </row>
    <row r="29" spans="1:9" x14ac:dyDescent="0.3">
      <c r="A29" s="85">
        <v>8</v>
      </c>
      <c r="B29" s="170">
        <v>22</v>
      </c>
      <c r="C29" s="86">
        <v>10120261186</v>
      </c>
      <c r="D29" s="170" t="s">
        <v>94</v>
      </c>
      <c r="E29" s="88">
        <v>39274</v>
      </c>
      <c r="F29" s="190"/>
      <c r="G29" s="88" t="s">
        <v>26</v>
      </c>
      <c r="H29" s="90"/>
      <c r="I29" s="91"/>
    </row>
    <row r="30" spans="1:9" x14ac:dyDescent="0.3">
      <c r="A30" s="85">
        <v>9</v>
      </c>
      <c r="B30" s="170">
        <v>30</v>
      </c>
      <c r="C30" s="86">
        <v>10115493638</v>
      </c>
      <c r="D30" s="170" t="s">
        <v>99</v>
      </c>
      <c r="E30" s="88">
        <v>39608</v>
      </c>
      <c r="F30" s="190"/>
      <c r="G30" s="88" t="s">
        <v>26</v>
      </c>
      <c r="H30" s="90"/>
      <c r="I30" s="91"/>
    </row>
    <row r="31" spans="1:9" x14ac:dyDescent="0.3">
      <c r="A31" s="85">
        <v>10</v>
      </c>
      <c r="B31" s="170">
        <v>36</v>
      </c>
      <c r="C31" s="86">
        <v>0</v>
      </c>
      <c r="D31" s="170" t="s">
        <v>104</v>
      </c>
      <c r="E31" s="88">
        <v>39918</v>
      </c>
      <c r="F31" s="190"/>
      <c r="G31" s="88" t="s">
        <v>26</v>
      </c>
      <c r="H31" s="90"/>
      <c r="I31" s="91"/>
    </row>
    <row r="32" spans="1:9" x14ac:dyDescent="0.3">
      <c r="A32" s="85">
        <v>11</v>
      </c>
      <c r="B32" s="213">
        <v>34</v>
      </c>
      <c r="C32" s="86">
        <v>10137307322</v>
      </c>
      <c r="D32" s="170" t="s">
        <v>98</v>
      </c>
      <c r="E32" s="88">
        <v>39527</v>
      </c>
      <c r="F32" s="190"/>
      <c r="G32" s="88" t="s">
        <v>26</v>
      </c>
      <c r="H32" s="90"/>
      <c r="I32" s="91"/>
    </row>
    <row r="33" spans="1:9" x14ac:dyDescent="0.3">
      <c r="A33" s="85">
        <v>12</v>
      </c>
      <c r="B33" s="170">
        <v>67</v>
      </c>
      <c r="C33" s="86">
        <v>10079412264</v>
      </c>
      <c r="D33" s="170" t="s">
        <v>95</v>
      </c>
      <c r="E33" s="88">
        <v>38705</v>
      </c>
      <c r="F33" s="190"/>
      <c r="G33" s="88" t="s">
        <v>137</v>
      </c>
      <c r="H33" s="90"/>
      <c r="I33" s="91"/>
    </row>
    <row r="34" spans="1:9" x14ac:dyDescent="0.3">
      <c r="A34" s="85">
        <v>13</v>
      </c>
      <c r="B34" s="170">
        <v>39</v>
      </c>
      <c r="C34" s="86">
        <v>0</v>
      </c>
      <c r="D34" s="170" t="s">
        <v>109</v>
      </c>
      <c r="E34" s="88">
        <v>40254</v>
      </c>
      <c r="F34" s="190"/>
      <c r="G34" s="88" t="s">
        <v>26</v>
      </c>
      <c r="H34" s="90"/>
      <c r="I34" s="91"/>
    </row>
    <row r="35" spans="1:9" x14ac:dyDescent="0.3">
      <c r="A35" s="85">
        <v>14</v>
      </c>
      <c r="B35" s="170">
        <v>28</v>
      </c>
      <c r="C35" s="86">
        <v>10125311856</v>
      </c>
      <c r="D35" s="170" t="s">
        <v>102</v>
      </c>
      <c r="E35" s="88">
        <v>39525</v>
      </c>
      <c r="F35" s="190"/>
      <c r="G35" s="88" t="s">
        <v>26</v>
      </c>
      <c r="H35" s="90"/>
      <c r="I35" s="91"/>
    </row>
    <row r="36" spans="1:9" x14ac:dyDescent="0.3">
      <c r="A36" s="85">
        <v>15</v>
      </c>
      <c r="B36" s="213">
        <v>21</v>
      </c>
      <c r="C36" s="86">
        <v>10114021561</v>
      </c>
      <c r="D36" s="170" t="s">
        <v>92</v>
      </c>
      <c r="E36" s="88">
        <v>39320</v>
      </c>
      <c r="F36" s="190"/>
      <c r="G36" s="88" t="s">
        <v>26</v>
      </c>
      <c r="H36" s="90"/>
      <c r="I36" s="91"/>
    </row>
    <row r="37" spans="1:9" x14ac:dyDescent="0.3">
      <c r="A37" s="85">
        <v>16</v>
      </c>
      <c r="B37" s="213">
        <v>37</v>
      </c>
      <c r="C37" s="86">
        <v>0</v>
      </c>
      <c r="D37" s="170" t="s">
        <v>100</v>
      </c>
      <c r="E37" s="88">
        <v>40324</v>
      </c>
      <c r="F37" s="190"/>
      <c r="G37" s="88" t="s">
        <v>26</v>
      </c>
      <c r="H37" s="90"/>
      <c r="I37" s="91"/>
    </row>
    <row r="38" spans="1:9" x14ac:dyDescent="0.3">
      <c r="A38" s="85">
        <v>17</v>
      </c>
      <c r="B38" s="213">
        <v>72</v>
      </c>
      <c r="C38" s="86">
        <v>0</v>
      </c>
      <c r="D38" s="170" t="s">
        <v>107</v>
      </c>
      <c r="E38" s="88">
        <v>40387</v>
      </c>
      <c r="F38" s="190"/>
      <c r="G38" s="88" t="s">
        <v>26</v>
      </c>
      <c r="H38" s="90"/>
      <c r="I38" s="91"/>
    </row>
    <row r="39" spans="1:9" x14ac:dyDescent="0.3">
      <c r="A39" s="85">
        <v>18</v>
      </c>
      <c r="B39" s="170">
        <v>33</v>
      </c>
      <c r="C39" s="86">
        <v>10137306716</v>
      </c>
      <c r="D39" s="170" t="s">
        <v>105</v>
      </c>
      <c r="E39" s="88">
        <v>39955</v>
      </c>
      <c r="F39" s="190"/>
      <c r="G39" s="88" t="s">
        <v>26</v>
      </c>
      <c r="H39" s="90"/>
      <c r="I39" s="91"/>
    </row>
    <row r="40" spans="1:9" x14ac:dyDescent="0.3">
      <c r="A40" s="85">
        <v>19</v>
      </c>
      <c r="B40" s="170">
        <v>31</v>
      </c>
      <c r="C40" s="86">
        <v>10095059475</v>
      </c>
      <c r="D40" s="170" t="s">
        <v>106</v>
      </c>
      <c r="E40" s="88">
        <v>39974</v>
      </c>
      <c r="F40" s="190"/>
      <c r="G40" s="88" t="s">
        <v>26</v>
      </c>
      <c r="H40" s="90"/>
      <c r="I40" s="91"/>
    </row>
    <row r="41" spans="1:9" x14ac:dyDescent="0.3">
      <c r="A41" s="85">
        <v>20</v>
      </c>
      <c r="B41" s="170">
        <v>35</v>
      </c>
      <c r="C41" s="86">
        <v>0</v>
      </c>
      <c r="D41" s="170" t="s">
        <v>108</v>
      </c>
      <c r="E41" s="88">
        <v>40126</v>
      </c>
      <c r="F41" s="190"/>
      <c r="G41" s="88" t="s">
        <v>26</v>
      </c>
      <c r="H41" s="90"/>
      <c r="I41" s="91"/>
    </row>
    <row r="42" spans="1:9" x14ac:dyDescent="0.3">
      <c r="A42" s="85">
        <v>21</v>
      </c>
      <c r="B42" s="170">
        <v>27</v>
      </c>
      <c r="C42" s="86">
        <v>10125311957</v>
      </c>
      <c r="D42" s="170" t="s">
        <v>97</v>
      </c>
      <c r="E42" s="88">
        <v>39525</v>
      </c>
      <c r="F42" s="190"/>
      <c r="G42" s="88" t="s">
        <v>26</v>
      </c>
      <c r="H42" s="90"/>
      <c r="I42" s="91"/>
    </row>
    <row r="43" spans="1:9" x14ac:dyDescent="0.3">
      <c r="A43" s="85">
        <v>22</v>
      </c>
      <c r="B43" s="213">
        <v>24</v>
      </c>
      <c r="C43" s="86">
        <v>10141468319</v>
      </c>
      <c r="D43" s="170" t="s">
        <v>110</v>
      </c>
      <c r="E43" s="88">
        <v>39917</v>
      </c>
      <c r="F43" s="190"/>
      <c r="G43" s="88" t="s">
        <v>26</v>
      </c>
      <c r="H43" s="90"/>
      <c r="I43" s="91"/>
    </row>
    <row r="44" spans="1:9" ht="15.75" customHeight="1" thickBot="1" x14ac:dyDescent="0.35">
      <c r="A44" s="85">
        <v>23</v>
      </c>
      <c r="B44" s="170">
        <v>38</v>
      </c>
      <c r="C44" s="86">
        <v>0</v>
      </c>
      <c r="D44" s="170" t="s">
        <v>111</v>
      </c>
      <c r="E44" s="88">
        <v>40289</v>
      </c>
      <c r="F44" s="190"/>
      <c r="G44" s="88" t="s">
        <v>26</v>
      </c>
      <c r="H44" s="90"/>
      <c r="I44" s="91"/>
    </row>
    <row r="45" spans="1:9" ht="15" thickTop="1" x14ac:dyDescent="0.3">
      <c r="A45" s="313" t="s">
        <v>27</v>
      </c>
      <c r="B45" s="334"/>
      <c r="C45" s="334"/>
      <c r="D45" s="334"/>
      <c r="E45" s="214"/>
      <c r="F45" s="334"/>
      <c r="G45" s="314"/>
      <c r="H45" s="314"/>
      <c r="I45" s="315"/>
    </row>
    <row r="46" spans="1:9" x14ac:dyDescent="0.3">
      <c r="A46" s="22" t="s">
        <v>65</v>
      </c>
      <c r="B46" s="23"/>
      <c r="C46" s="24"/>
      <c r="D46" s="23"/>
      <c r="E46" s="25"/>
      <c r="F46" s="26"/>
      <c r="G46" s="158"/>
      <c r="H46" s="28"/>
      <c r="I46" s="159"/>
    </row>
    <row r="47" spans="1:9" x14ac:dyDescent="0.3">
      <c r="A47" s="29" t="s">
        <v>72</v>
      </c>
      <c r="B47" s="30"/>
      <c r="C47" s="31"/>
      <c r="D47" s="30"/>
      <c r="E47" s="32"/>
      <c r="F47" s="33"/>
      <c r="G47" s="156"/>
      <c r="H47" s="35"/>
      <c r="I47" s="160"/>
    </row>
    <row r="48" spans="1:9" ht="6.6" customHeight="1" x14ac:dyDescent="0.3">
      <c r="A48" s="36"/>
      <c r="B48" s="176"/>
      <c r="C48" s="176"/>
      <c r="D48" s="38"/>
      <c r="E48" s="39"/>
      <c r="F48" s="38"/>
      <c r="G48" s="38"/>
      <c r="H48" s="40"/>
      <c r="I48" s="95"/>
    </row>
    <row r="49" spans="1:9" x14ac:dyDescent="0.3">
      <c r="A49" s="51"/>
      <c r="B49" s="52"/>
      <c r="C49" s="319" t="s">
        <v>28</v>
      </c>
      <c r="D49" s="319"/>
      <c r="E49" s="319"/>
      <c r="F49" s="319" t="s">
        <v>29</v>
      </c>
      <c r="G49" s="319"/>
      <c r="H49" s="319" t="s">
        <v>30</v>
      </c>
      <c r="I49" s="320"/>
    </row>
    <row r="50" spans="1:9" x14ac:dyDescent="0.3">
      <c r="A50" s="335"/>
      <c r="B50" s="336"/>
      <c r="C50" s="336"/>
      <c r="D50" s="336"/>
      <c r="E50" s="336"/>
      <c r="F50" s="336"/>
      <c r="G50" s="336"/>
      <c r="H50" s="336"/>
      <c r="I50" s="337"/>
    </row>
    <row r="51" spans="1:9" x14ac:dyDescent="0.3">
      <c r="A51" s="175"/>
      <c r="B51" s="176"/>
      <c r="C51" s="176"/>
      <c r="D51" s="176"/>
      <c r="E51" s="42"/>
      <c r="F51" s="176"/>
      <c r="G51" s="176"/>
      <c r="H51" s="176"/>
      <c r="I51" s="177"/>
    </row>
    <row r="52" spans="1:9" x14ac:dyDescent="0.3">
      <c r="A52" s="175"/>
      <c r="B52" s="176"/>
      <c r="C52" s="176"/>
      <c r="D52" s="176"/>
      <c r="E52" s="42"/>
      <c r="F52" s="176"/>
      <c r="G52" s="176"/>
      <c r="H52" s="176"/>
      <c r="I52" s="177"/>
    </row>
    <row r="53" spans="1:9" ht="5.4" customHeight="1" x14ac:dyDescent="0.3">
      <c r="A53" s="175"/>
      <c r="B53" s="176"/>
      <c r="C53" s="176"/>
      <c r="D53" s="176"/>
      <c r="E53" s="42"/>
      <c r="F53" s="176"/>
      <c r="G53" s="176"/>
      <c r="H53" s="38"/>
      <c r="I53" s="177"/>
    </row>
    <row r="54" spans="1:9" s="9" customFormat="1" ht="13.8" thickBot="1" x14ac:dyDescent="0.3">
      <c r="A54" s="324" t="s">
        <v>2</v>
      </c>
      <c r="B54" s="316"/>
      <c r="C54" s="316"/>
      <c r="D54" s="316" t="str">
        <f>G17</f>
        <v>СОЛОВЬЕВ Г.Н. (ВК, г. САНКТ ПЕТЕРБУРГ)</v>
      </c>
      <c r="E54" s="316"/>
      <c r="F54" s="316" t="str">
        <f>G18</f>
        <v>МИХАЙЛОВА И.Н. (ВК, г. САНКТ ПЕТЕРБУРГ)</v>
      </c>
      <c r="G54" s="316"/>
      <c r="H54" s="317" t="str">
        <f>G19</f>
        <v>ВАЛОВА А.С. (ВК, г. САНКТ ПЕТЕРБУРГ)</v>
      </c>
      <c r="I54" s="318"/>
    </row>
    <row r="55" spans="1:9" ht="15" thickTop="1" x14ac:dyDescent="0.3"/>
  </sheetData>
  <mergeCells count="29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54:C54"/>
    <mergeCell ref="D54:E54"/>
    <mergeCell ref="F54:G54"/>
    <mergeCell ref="H54:I54"/>
    <mergeCell ref="A45:D45"/>
    <mergeCell ref="F45:I45"/>
    <mergeCell ref="C49:E49"/>
    <mergeCell ref="F49:G49"/>
    <mergeCell ref="H49:I49"/>
    <mergeCell ref="A50:E50"/>
    <mergeCell ref="F50:I50"/>
  </mergeCells>
  <conditionalFormatting sqref="F49:F52">
    <cfRule type="duplicateValues" dxfId="6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55"/>
  <sheetViews>
    <sheetView workbookViewId="0">
      <selection activeCell="M15" sqref="M15"/>
    </sheetView>
  </sheetViews>
  <sheetFormatPr defaultColWidth="8.6640625" defaultRowHeight="14.4" x14ac:dyDescent="0.3"/>
  <cols>
    <col min="1" max="1" width="6.6640625" customWidth="1"/>
    <col min="2" max="2" width="8.109375" customWidth="1"/>
    <col min="3" max="3" width="13.33203125" customWidth="1"/>
    <col min="4" max="4" width="19.44140625" customWidth="1"/>
    <col min="5" max="5" width="11.109375" customWidth="1"/>
    <col min="6" max="6" width="10" customWidth="1"/>
    <col min="7" max="7" width="22.6640625" customWidth="1"/>
    <col min="8" max="8" width="19.88671875" customWidth="1"/>
    <col min="9" max="9" width="21.109375" customWidth="1"/>
  </cols>
  <sheetData>
    <row r="1" spans="1:9" ht="2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</row>
    <row r="2" spans="1:9" ht="7.5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</row>
    <row r="3" spans="1:9" ht="21" x14ac:dyDescent="0.3">
      <c r="A3" s="302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6" customHeight="1" x14ac:dyDescent="0.3">
      <c r="A4" s="325"/>
      <c r="B4" s="325"/>
      <c r="C4" s="325"/>
      <c r="D4" s="325"/>
      <c r="E4" s="325"/>
      <c r="F4" s="325"/>
      <c r="G4" s="325"/>
      <c r="H4" s="325"/>
      <c r="I4" s="325"/>
    </row>
    <row r="5" spans="1:9" ht="6.75" customHeight="1" x14ac:dyDescent="0.3">
      <c r="A5" s="326" t="s">
        <v>2</v>
      </c>
      <c r="B5" s="326"/>
      <c r="C5" s="326"/>
      <c r="D5" s="326"/>
      <c r="E5" s="326"/>
      <c r="F5" s="326"/>
      <c r="G5" s="326"/>
      <c r="H5" s="326"/>
      <c r="I5" s="326"/>
    </row>
    <row r="6" spans="1:9" ht="24.75" customHeight="1" x14ac:dyDescent="0.3">
      <c r="A6" s="301" t="s">
        <v>86</v>
      </c>
      <c r="B6" s="301"/>
      <c r="C6" s="301"/>
      <c r="D6" s="301"/>
      <c r="E6" s="301"/>
      <c r="F6" s="301"/>
      <c r="G6" s="301"/>
      <c r="H6" s="301"/>
      <c r="I6" s="301"/>
    </row>
    <row r="7" spans="1:9" ht="21" x14ac:dyDescent="0.3">
      <c r="A7" s="290" t="s">
        <v>3</v>
      </c>
      <c r="B7" s="290"/>
      <c r="C7" s="290"/>
      <c r="D7" s="290"/>
      <c r="E7" s="290"/>
      <c r="F7" s="290"/>
      <c r="G7" s="290"/>
      <c r="H7" s="290"/>
      <c r="I7" s="290"/>
    </row>
    <row r="8" spans="1:9" ht="8.25" customHeight="1" thickBot="1" x14ac:dyDescent="0.35">
      <c r="A8" s="327"/>
      <c r="B8" s="327"/>
      <c r="C8" s="327"/>
      <c r="D8" s="327"/>
      <c r="E8" s="327"/>
      <c r="F8" s="327"/>
      <c r="G8" s="327"/>
      <c r="H8" s="327"/>
      <c r="I8" s="327"/>
    </row>
    <row r="9" spans="1:9" ht="18.600000000000001" thickTop="1" x14ac:dyDescent="0.3">
      <c r="A9" s="292" t="s">
        <v>4</v>
      </c>
      <c r="B9" s="293"/>
      <c r="C9" s="293"/>
      <c r="D9" s="293"/>
      <c r="E9" s="293"/>
      <c r="F9" s="293"/>
      <c r="G9" s="293"/>
      <c r="H9" s="293"/>
      <c r="I9" s="294"/>
    </row>
    <row r="10" spans="1:9" ht="18" x14ac:dyDescent="0.3">
      <c r="A10" s="295" t="s">
        <v>31</v>
      </c>
      <c r="B10" s="328"/>
      <c r="C10" s="328"/>
      <c r="D10" s="328"/>
      <c r="E10" s="328"/>
      <c r="F10" s="328"/>
      <c r="G10" s="328"/>
      <c r="H10" s="328"/>
      <c r="I10" s="297"/>
    </row>
    <row r="11" spans="1:9" ht="16.5" customHeight="1" x14ac:dyDescent="0.3">
      <c r="A11" s="329" t="s">
        <v>135</v>
      </c>
      <c r="B11" s="330"/>
      <c r="C11" s="330"/>
      <c r="D11" s="330"/>
      <c r="E11" s="330"/>
      <c r="F11" s="330"/>
      <c r="G11" s="330"/>
      <c r="H11" s="330"/>
      <c r="I11" s="331"/>
    </row>
    <row r="12" spans="1:9" ht="7.2" customHeight="1" x14ac:dyDescent="0.3">
      <c r="A12" s="285"/>
      <c r="B12" s="286"/>
      <c r="C12" s="286"/>
      <c r="D12" s="286"/>
      <c r="E12" s="286"/>
      <c r="F12" s="286"/>
      <c r="G12" s="286"/>
      <c r="H12" s="286"/>
      <c r="I12" s="287"/>
    </row>
    <row r="13" spans="1:9" s="9" customFormat="1" ht="13.8" x14ac:dyDescent="0.25">
      <c r="A13" s="288" t="s">
        <v>6</v>
      </c>
      <c r="B13" s="289"/>
      <c r="C13" s="289"/>
      <c r="D13" s="289"/>
      <c r="E13" s="53"/>
      <c r="F13" s="54"/>
      <c r="G13" s="55" t="s">
        <v>7</v>
      </c>
      <c r="H13" s="56"/>
      <c r="I13" s="57" t="s">
        <v>32</v>
      </c>
    </row>
    <row r="14" spans="1:9" s="9" customFormat="1" ht="13.8" x14ac:dyDescent="0.25">
      <c r="A14" s="304" t="s">
        <v>114</v>
      </c>
      <c r="B14" s="305"/>
      <c r="C14" s="305"/>
      <c r="D14" s="305"/>
      <c r="E14" s="58"/>
      <c r="F14" s="59"/>
      <c r="G14" s="60" t="s">
        <v>8</v>
      </c>
      <c r="H14" s="61"/>
      <c r="I14" s="62" t="s">
        <v>87</v>
      </c>
    </row>
    <row r="15" spans="1:9" x14ac:dyDescent="0.3">
      <c r="A15" s="306" t="s">
        <v>9</v>
      </c>
      <c r="B15" s="307"/>
      <c r="C15" s="307"/>
      <c r="D15" s="307"/>
      <c r="E15" s="307"/>
      <c r="F15" s="307"/>
      <c r="G15" s="308"/>
      <c r="H15" s="332" t="s">
        <v>10</v>
      </c>
      <c r="I15" s="333"/>
    </row>
    <row r="16" spans="1:9" x14ac:dyDescent="0.3">
      <c r="A16" s="63" t="s">
        <v>33</v>
      </c>
      <c r="B16" s="64"/>
      <c r="C16" s="64"/>
      <c r="D16" s="65"/>
      <c r="E16" s="66" t="s">
        <v>2</v>
      </c>
      <c r="F16" s="65"/>
      <c r="G16" s="66"/>
      <c r="H16" s="67" t="s">
        <v>11</v>
      </c>
      <c r="I16" s="68"/>
    </row>
    <row r="17" spans="1:9" x14ac:dyDescent="0.3">
      <c r="A17" s="63" t="s">
        <v>12</v>
      </c>
      <c r="B17" s="64"/>
      <c r="C17" s="69"/>
      <c r="D17" s="70"/>
      <c r="E17" s="71"/>
      <c r="F17" s="72"/>
      <c r="G17" s="13" t="s">
        <v>58</v>
      </c>
      <c r="H17" s="311" t="s">
        <v>13</v>
      </c>
      <c r="I17" s="312"/>
    </row>
    <row r="18" spans="1:9" x14ac:dyDescent="0.3">
      <c r="A18" s="63" t="s">
        <v>14</v>
      </c>
      <c r="B18" s="64"/>
      <c r="C18" s="69"/>
      <c r="D18" s="70"/>
      <c r="E18" s="71"/>
      <c r="F18" s="72"/>
      <c r="G18" s="13" t="s">
        <v>59</v>
      </c>
      <c r="H18" s="311" t="s">
        <v>15</v>
      </c>
      <c r="I18" s="312"/>
    </row>
    <row r="19" spans="1:9" ht="15" thickBot="1" x14ac:dyDescent="0.35">
      <c r="A19" s="73" t="s">
        <v>16</v>
      </c>
      <c r="B19" s="74"/>
      <c r="C19" s="74"/>
      <c r="D19" s="75"/>
      <c r="E19" s="76"/>
      <c r="F19" s="75"/>
      <c r="G19" s="13" t="s">
        <v>88</v>
      </c>
      <c r="H19" s="77" t="s">
        <v>61</v>
      </c>
      <c r="I19" s="78" t="s">
        <v>169</v>
      </c>
    </row>
    <row r="20" spans="1:9" ht="7.5" customHeight="1" thickTop="1" thickBot="1" x14ac:dyDescent="0.35">
      <c r="A20" s="79"/>
      <c r="B20" s="17"/>
      <c r="C20" s="17"/>
      <c r="D20" s="16"/>
      <c r="E20" s="18"/>
      <c r="F20" s="16"/>
      <c r="G20" s="16"/>
      <c r="H20" s="19"/>
      <c r="I20" s="19"/>
    </row>
    <row r="21" spans="1:9" ht="31.5" customHeight="1" thickTop="1" x14ac:dyDescent="0.3">
      <c r="A21" s="80" t="s">
        <v>17</v>
      </c>
      <c r="B21" s="81" t="s">
        <v>18</v>
      </c>
      <c r="C21" s="81" t="s">
        <v>19</v>
      </c>
      <c r="D21" s="81" t="s">
        <v>20</v>
      </c>
      <c r="E21" s="82" t="s">
        <v>21</v>
      </c>
      <c r="F21" s="81" t="s">
        <v>22</v>
      </c>
      <c r="G21" s="81" t="s">
        <v>23</v>
      </c>
      <c r="H21" s="83" t="s">
        <v>24</v>
      </c>
      <c r="I21" s="84" t="s">
        <v>25</v>
      </c>
    </row>
    <row r="22" spans="1:9" x14ac:dyDescent="0.3">
      <c r="A22" s="85">
        <v>1</v>
      </c>
      <c r="B22" s="20">
        <v>97</v>
      </c>
      <c r="C22" s="86">
        <v>10085176690</v>
      </c>
      <c r="D22" s="87" t="s">
        <v>149</v>
      </c>
      <c r="E22" s="163">
        <v>38657</v>
      </c>
      <c r="F22" s="88"/>
      <c r="G22" s="89" t="s">
        <v>138</v>
      </c>
      <c r="H22" s="90"/>
      <c r="I22" s="91"/>
    </row>
    <row r="23" spans="1:9" x14ac:dyDescent="0.3">
      <c r="A23" s="85">
        <v>2</v>
      </c>
      <c r="B23" s="20">
        <v>44</v>
      </c>
      <c r="C23" s="86">
        <v>10111631927</v>
      </c>
      <c r="D23" s="87" t="s">
        <v>150</v>
      </c>
      <c r="E23" s="88">
        <v>39348</v>
      </c>
      <c r="F23" s="88"/>
      <c r="G23" s="88" t="s">
        <v>26</v>
      </c>
      <c r="H23" s="90"/>
      <c r="I23" s="91"/>
    </row>
    <row r="24" spans="1:9" x14ac:dyDescent="0.3">
      <c r="A24" s="85">
        <v>3</v>
      </c>
      <c r="B24" s="20">
        <v>48</v>
      </c>
      <c r="C24" s="86">
        <v>10124975487</v>
      </c>
      <c r="D24" s="87" t="s">
        <v>151</v>
      </c>
      <c r="E24" s="88">
        <v>39749</v>
      </c>
      <c r="F24" s="88"/>
      <c r="G24" s="88" t="s">
        <v>26</v>
      </c>
      <c r="H24" s="90"/>
      <c r="I24" s="92"/>
    </row>
    <row r="25" spans="1:9" x14ac:dyDescent="0.3">
      <c r="A25" s="85">
        <v>4</v>
      </c>
      <c r="B25" s="20">
        <v>42</v>
      </c>
      <c r="C25" s="86">
        <v>10094559422</v>
      </c>
      <c r="D25" s="87" t="s">
        <v>152</v>
      </c>
      <c r="E25" s="88">
        <v>38505</v>
      </c>
      <c r="F25" s="88"/>
      <c r="G25" s="88" t="s">
        <v>26</v>
      </c>
      <c r="H25" s="90"/>
      <c r="I25" s="91"/>
    </row>
    <row r="26" spans="1:9" x14ac:dyDescent="0.3">
      <c r="A26" s="85">
        <v>5</v>
      </c>
      <c r="B26" s="20">
        <v>103</v>
      </c>
      <c r="C26" s="86">
        <v>10094470607</v>
      </c>
      <c r="D26" s="87" t="s">
        <v>153</v>
      </c>
      <c r="E26" s="88">
        <v>39035</v>
      </c>
      <c r="F26" s="88"/>
      <c r="G26" s="89" t="s">
        <v>138</v>
      </c>
      <c r="H26" s="90"/>
      <c r="I26" s="91"/>
    </row>
    <row r="27" spans="1:9" x14ac:dyDescent="0.3">
      <c r="A27" s="85">
        <v>6</v>
      </c>
      <c r="B27" s="20">
        <v>54</v>
      </c>
      <c r="C27" s="86">
        <v>10127617931</v>
      </c>
      <c r="D27" s="87" t="s">
        <v>154</v>
      </c>
      <c r="E27" s="88">
        <v>39814</v>
      </c>
      <c r="F27" s="88"/>
      <c r="G27" s="88" t="s">
        <v>26</v>
      </c>
      <c r="H27" s="90"/>
      <c r="I27" s="91"/>
    </row>
    <row r="28" spans="1:9" x14ac:dyDescent="0.3">
      <c r="A28" s="85">
        <v>7</v>
      </c>
      <c r="B28" s="20">
        <v>50</v>
      </c>
      <c r="C28" s="86">
        <v>10137270643</v>
      </c>
      <c r="D28" s="87" t="s">
        <v>155</v>
      </c>
      <c r="E28" s="88">
        <v>39897</v>
      </c>
      <c r="F28" s="88"/>
      <c r="G28" s="88" t="s">
        <v>26</v>
      </c>
      <c r="H28" s="90"/>
      <c r="I28" s="91"/>
    </row>
    <row r="29" spans="1:9" x14ac:dyDescent="0.3">
      <c r="A29" s="85">
        <v>8</v>
      </c>
      <c r="B29" s="20">
        <v>51</v>
      </c>
      <c r="C29" s="86">
        <v>10137270845</v>
      </c>
      <c r="D29" s="87" t="s">
        <v>156</v>
      </c>
      <c r="E29" s="88">
        <v>39844</v>
      </c>
      <c r="F29" s="88"/>
      <c r="G29" s="88" t="s">
        <v>26</v>
      </c>
      <c r="H29" s="90"/>
      <c r="I29" s="91"/>
    </row>
    <row r="30" spans="1:9" x14ac:dyDescent="0.3">
      <c r="A30" s="85">
        <v>9</v>
      </c>
      <c r="B30" s="20">
        <v>95</v>
      </c>
      <c r="C30" s="86">
        <v>10103782607</v>
      </c>
      <c r="D30" s="87" t="s">
        <v>157</v>
      </c>
      <c r="E30" s="88">
        <v>38798</v>
      </c>
      <c r="F30" s="88"/>
      <c r="G30" s="89" t="s">
        <v>138</v>
      </c>
      <c r="H30" s="90"/>
      <c r="I30" s="91"/>
    </row>
    <row r="31" spans="1:9" x14ac:dyDescent="0.3">
      <c r="A31" s="85">
        <v>10</v>
      </c>
      <c r="B31" s="20">
        <v>43</v>
      </c>
      <c r="C31" s="86">
        <v>10111632836</v>
      </c>
      <c r="D31" s="87" t="s">
        <v>158</v>
      </c>
      <c r="E31" s="88">
        <v>39137</v>
      </c>
      <c r="F31" s="88"/>
      <c r="G31" s="88" t="s">
        <v>26</v>
      </c>
      <c r="H31" s="90"/>
      <c r="I31" s="91"/>
    </row>
    <row r="32" spans="1:9" x14ac:dyDescent="0.3">
      <c r="A32" s="85">
        <v>11</v>
      </c>
      <c r="B32" s="20">
        <v>47</v>
      </c>
      <c r="C32" s="86">
        <v>10125032576</v>
      </c>
      <c r="D32" s="87" t="s">
        <v>159</v>
      </c>
      <c r="E32" s="88">
        <v>39562</v>
      </c>
      <c r="F32" s="88"/>
      <c r="G32" s="88" t="s">
        <v>26</v>
      </c>
      <c r="H32" s="90"/>
      <c r="I32" s="91"/>
    </row>
    <row r="33" spans="1:9" x14ac:dyDescent="0.3">
      <c r="A33" s="85">
        <v>12</v>
      </c>
      <c r="B33" s="20">
        <v>52</v>
      </c>
      <c r="C33" s="86">
        <v>10137271047</v>
      </c>
      <c r="D33" s="87" t="s">
        <v>160</v>
      </c>
      <c r="E33" s="88">
        <v>40018</v>
      </c>
      <c r="F33" s="88"/>
      <c r="G33" s="88" t="s">
        <v>26</v>
      </c>
      <c r="H33" s="90"/>
      <c r="I33" s="91"/>
    </row>
    <row r="34" spans="1:9" x14ac:dyDescent="0.3">
      <c r="A34" s="85">
        <v>13</v>
      </c>
      <c r="B34" s="20">
        <v>55</v>
      </c>
      <c r="C34" s="86">
        <v>0</v>
      </c>
      <c r="D34" s="87" t="s">
        <v>161</v>
      </c>
      <c r="E34" s="88">
        <v>40295</v>
      </c>
      <c r="F34" s="88"/>
      <c r="G34" s="88" t="s">
        <v>26</v>
      </c>
      <c r="H34" s="90"/>
      <c r="I34" s="91"/>
    </row>
    <row r="35" spans="1:9" x14ac:dyDescent="0.3">
      <c r="A35" s="85">
        <v>14</v>
      </c>
      <c r="B35" s="20">
        <v>46</v>
      </c>
      <c r="C35" s="86">
        <v>10124975083</v>
      </c>
      <c r="D35" s="87" t="s">
        <v>162</v>
      </c>
      <c r="E35" s="88">
        <v>40017</v>
      </c>
      <c r="F35" s="88"/>
      <c r="G35" s="88" t="s">
        <v>26</v>
      </c>
      <c r="H35" s="90"/>
      <c r="I35" s="91"/>
    </row>
    <row r="36" spans="1:9" x14ac:dyDescent="0.3">
      <c r="A36" s="85">
        <v>15</v>
      </c>
      <c r="B36" s="20">
        <v>96</v>
      </c>
      <c r="C36" s="86">
        <v>10107401515</v>
      </c>
      <c r="D36" s="87" t="s">
        <v>163</v>
      </c>
      <c r="E36" s="88">
        <v>38987</v>
      </c>
      <c r="F36" s="88"/>
      <c r="G36" s="89" t="s">
        <v>138</v>
      </c>
      <c r="H36" s="90"/>
      <c r="I36" s="91"/>
    </row>
    <row r="37" spans="1:9" x14ac:dyDescent="0.3">
      <c r="A37" s="85">
        <v>16</v>
      </c>
      <c r="B37" s="20">
        <v>56</v>
      </c>
      <c r="C37" s="86">
        <v>10117163856</v>
      </c>
      <c r="D37" s="87" t="s">
        <v>164</v>
      </c>
      <c r="E37" s="88">
        <v>40324</v>
      </c>
      <c r="F37" s="88"/>
      <c r="G37" s="88" t="s">
        <v>26</v>
      </c>
      <c r="H37" s="90"/>
      <c r="I37" s="91"/>
    </row>
    <row r="38" spans="1:9" x14ac:dyDescent="0.3">
      <c r="A38" s="85">
        <v>17</v>
      </c>
      <c r="B38" s="20">
        <v>53</v>
      </c>
      <c r="C38" s="86">
        <v>10127774848</v>
      </c>
      <c r="D38" s="87" t="s">
        <v>165</v>
      </c>
      <c r="E38" s="88">
        <v>39967</v>
      </c>
      <c r="F38" s="88"/>
      <c r="G38" s="88" t="s">
        <v>26</v>
      </c>
      <c r="H38" s="90"/>
      <c r="I38" s="91"/>
    </row>
    <row r="39" spans="1:9" x14ac:dyDescent="0.3">
      <c r="A39" s="85">
        <v>18</v>
      </c>
      <c r="B39" s="20">
        <v>45</v>
      </c>
      <c r="C39" s="86">
        <v>10080748238</v>
      </c>
      <c r="D39" s="87" t="s">
        <v>166</v>
      </c>
      <c r="E39" s="88">
        <v>39121</v>
      </c>
      <c r="F39" s="88"/>
      <c r="G39" s="88" t="s">
        <v>26</v>
      </c>
      <c r="H39" s="90"/>
      <c r="I39" s="91"/>
    </row>
    <row r="40" spans="1:9" x14ac:dyDescent="0.3">
      <c r="A40" s="85">
        <v>19</v>
      </c>
      <c r="B40" s="20">
        <v>49</v>
      </c>
      <c r="C40" s="86">
        <v>10137268320</v>
      </c>
      <c r="D40" s="87" t="s">
        <v>167</v>
      </c>
      <c r="E40" s="88">
        <v>39488</v>
      </c>
      <c r="F40" s="88"/>
      <c r="G40" s="88" t="s">
        <v>26</v>
      </c>
      <c r="H40" s="90"/>
      <c r="I40" s="91"/>
    </row>
    <row r="41" spans="1:9" ht="15" thickBot="1" x14ac:dyDescent="0.35">
      <c r="A41" s="85">
        <v>20</v>
      </c>
      <c r="B41" s="20">
        <v>57</v>
      </c>
      <c r="C41" s="86">
        <v>0</v>
      </c>
      <c r="D41" s="87" t="s">
        <v>168</v>
      </c>
      <c r="E41" s="88">
        <v>40463</v>
      </c>
      <c r="F41" s="88"/>
      <c r="G41" s="88" t="s">
        <v>26</v>
      </c>
      <c r="H41" s="90"/>
      <c r="I41" s="91"/>
    </row>
    <row r="42" spans="1:9" hidden="1" x14ac:dyDescent="0.3">
      <c r="A42" s="85">
        <v>21</v>
      </c>
      <c r="B42" s="20"/>
      <c r="C42" s="86"/>
      <c r="D42" s="87"/>
      <c r="E42" s="88"/>
      <c r="F42" s="88"/>
      <c r="G42" s="89"/>
      <c r="H42" s="90"/>
      <c r="I42" s="91"/>
    </row>
    <row r="43" spans="1:9" ht="15" hidden="1" thickBot="1" x14ac:dyDescent="0.35">
      <c r="A43" s="85">
        <v>22</v>
      </c>
      <c r="B43" s="20"/>
      <c r="C43" s="86"/>
      <c r="D43" s="87"/>
      <c r="E43" s="88"/>
      <c r="F43" s="88"/>
      <c r="G43" s="89"/>
      <c r="H43" s="90"/>
      <c r="I43" s="91"/>
    </row>
    <row r="44" spans="1:9" ht="9" customHeight="1" thickTop="1" thickBot="1" x14ac:dyDescent="0.35">
      <c r="A44" s="44"/>
      <c r="B44" s="45"/>
      <c r="C44" s="45"/>
      <c r="D44" s="46"/>
      <c r="E44" s="47"/>
      <c r="F44" s="48"/>
      <c r="G44" s="49"/>
      <c r="H44" s="93"/>
      <c r="I44" s="93"/>
    </row>
    <row r="45" spans="1:9" ht="15" thickTop="1" x14ac:dyDescent="0.3">
      <c r="A45" s="313" t="s">
        <v>27</v>
      </c>
      <c r="B45" s="314"/>
      <c r="C45" s="314"/>
      <c r="D45" s="314"/>
      <c r="E45" s="21"/>
      <c r="F45" s="314"/>
      <c r="G45" s="314"/>
      <c r="H45" s="314"/>
      <c r="I45" s="315"/>
    </row>
    <row r="46" spans="1:9" x14ac:dyDescent="0.3">
      <c r="A46" s="22" t="s">
        <v>65</v>
      </c>
      <c r="B46" s="23"/>
      <c r="C46" s="24"/>
      <c r="D46" s="23"/>
      <c r="E46" s="25"/>
      <c r="F46" s="26"/>
      <c r="G46" s="152"/>
      <c r="H46" s="28"/>
      <c r="I46" s="159"/>
    </row>
    <row r="47" spans="1:9" x14ac:dyDescent="0.3">
      <c r="A47" s="29" t="s">
        <v>72</v>
      </c>
      <c r="B47" s="30"/>
      <c r="C47" s="31"/>
      <c r="D47" s="30"/>
      <c r="E47" s="32"/>
      <c r="F47" s="33"/>
      <c r="G47" s="156"/>
      <c r="H47" s="35"/>
      <c r="I47" s="160"/>
    </row>
    <row r="48" spans="1:9" ht="6.6" customHeight="1" x14ac:dyDescent="0.3">
      <c r="A48" s="36"/>
      <c r="B48" s="150"/>
      <c r="C48" s="150"/>
      <c r="D48" s="38"/>
      <c r="E48" s="39"/>
      <c r="F48" s="38"/>
      <c r="G48" s="38"/>
      <c r="H48" s="40"/>
      <c r="I48" s="95"/>
    </row>
    <row r="49" spans="1:9" x14ac:dyDescent="0.3">
      <c r="A49" s="51"/>
      <c r="B49" s="52"/>
      <c r="C49" s="319" t="s">
        <v>28</v>
      </c>
      <c r="D49" s="319"/>
      <c r="E49" s="319"/>
      <c r="F49" s="319" t="s">
        <v>29</v>
      </c>
      <c r="G49" s="319"/>
      <c r="H49" s="319" t="s">
        <v>30</v>
      </c>
      <c r="I49" s="320"/>
    </row>
    <row r="50" spans="1:9" x14ac:dyDescent="0.3">
      <c r="A50" s="321"/>
      <c r="B50" s="322"/>
      <c r="C50" s="322"/>
      <c r="D50" s="322"/>
      <c r="E50" s="322"/>
      <c r="F50" s="322"/>
      <c r="G50" s="322"/>
      <c r="H50" s="322"/>
      <c r="I50" s="323"/>
    </row>
    <row r="51" spans="1:9" x14ac:dyDescent="0.3">
      <c r="A51" s="151"/>
      <c r="B51" s="150"/>
      <c r="C51" s="150"/>
      <c r="D51" s="150"/>
      <c r="E51" s="42"/>
      <c r="F51" s="150"/>
      <c r="G51" s="150"/>
      <c r="H51" s="150"/>
      <c r="I51" s="155"/>
    </row>
    <row r="52" spans="1:9" x14ac:dyDescent="0.3">
      <c r="A52" s="151"/>
      <c r="B52" s="150"/>
      <c r="C52" s="150"/>
      <c r="D52" s="150"/>
      <c r="E52" s="42"/>
      <c r="F52" s="150"/>
      <c r="G52" s="150"/>
      <c r="H52" s="150"/>
      <c r="I52" s="155"/>
    </row>
    <row r="53" spans="1:9" ht="5.4" customHeight="1" x14ac:dyDescent="0.3">
      <c r="A53" s="151"/>
      <c r="B53" s="150"/>
      <c r="C53" s="150"/>
      <c r="D53" s="150"/>
      <c r="E53" s="42"/>
      <c r="F53" s="150"/>
      <c r="G53" s="150"/>
      <c r="H53" s="38"/>
      <c r="I53" s="155"/>
    </row>
    <row r="54" spans="1:9" s="9" customFormat="1" ht="13.8" thickBot="1" x14ac:dyDescent="0.3">
      <c r="A54" s="324" t="s">
        <v>2</v>
      </c>
      <c r="B54" s="316"/>
      <c r="C54" s="316"/>
      <c r="D54" s="316" t="str">
        <f>G17</f>
        <v>СОЛОВЬЕВ Г.Н. (ВК, г. САНКТ ПЕТЕРБУРГ)</v>
      </c>
      <c r="E54" s="316"/>
      <c r="F54" s="316" t="str">
        <f>G18</f>
        <v>МИХАЙЛОВА И.Н. (ВК, г. САНКТ ПЕТЕРБУРГ)</v>
      </c>
      <c r="G54" s="316"/>
      <c r="H54" s="317" t="str">
        <f>G19</f>
        <v>ВАЛОВА А.С. (ВК, г. САНКТ ПЕТЕРБУРГ)</v>
      </c>
      <c r="I54" s="318"/>
    </row>
    <row r="55" spans="1:9" ht="15" thickTop="1" x14ac:dyDescent="0.3"/>
  </sheetData>
  <mergeCells count="29">
    <mergeCell ref="A45:D45"/>
    <mergeCell ref="F45:I45"/>
    <mergeCell ref="A54:C54"/>
    <mergeCell ref="D54:E54"/>
    <mergeCell ref="F54:G54"/>
    <mergeCell ref="H54:I54"/>
    <mergeCell ref="C49:E49"/>
    <mergeCell ref="F49:G49"/>
    <mergeCell ref="H49:I49"/>
    <mergeCell ref="A50:E50"/>
    <mergeCell ref="F50:I50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6:I6"/>
    <mergeCell ref="A1:I1"/>
    <mergeCell ref="A2:I2"/>
    <mergeCell ref="A3:I3"/>
    <mergeCell ref="A4:I4"/>
    <mergeCell ref="A5:I5"/>
  </mergeCells>
  <conditionalFormatting sqref="F49:F52">
    <cfRule type="duplicateValues" dxfId="5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BC60"/>
  <sheetViews>
    <sheetView topLeftCell="A5" zoomScale="81" zoomScaleNormal="81" workbookViewId="0">
      <selection activeCell="BC24" sqref="BC24"/>
    </sheetView>
  </sheetViews>
  <sheetFormatPr defaultColWidth="9.33203125" defaultRowHeight="13.8" x14ac:dyDescent="0.3"/>
  <cols>
    <col min="1" max="1" width="5" style="38" customWidth="1"/>
    <col min="2" max="2" width="5.33203125" style="37" customWidth="1"/>
    <col min="3" max="3" width="16.109375" style="37" customWidth="1"/>
    <col min="4" max="4" width="19.5546875" style="38" customWidth="1"/>
    <col min="5" max="5" width="11.109375" style="39" customWidth="1"/>
    <col min="6" max="6" width="8.6640625" style="38" customWidth="1"/>
    <col min="7" max="7" width="35.6640625" style="38" customWidth="1"/>
    <col min="8" max="23" width="4" style="38" customWidth="1"/>
    <col min="24" max="30" width="3" style="38" hidden="1" customWidth="1"/>
    <col min="31" max="31" width="4" style="38" hidden="1" customWidth="1"/>
    <col min="32" max="41" width="3" style="38" hidden="1" customWidth="1"/>
    <col min="42" max="42" width="9" style="38" customWidth="1"/>
    <col min="43" max="44" width="9.6640625" style="38" customWidth="1"/>
    <col min="45" max="45" width="9.33203125" style="38" customWidth="1"/>
    <col min="46" max="46" width="10.44140625" style="38" customWidth="1"/>
    <col min="47" max="47" width="12.33203125" style="38" customWidth="1"/>
    <col min="48" max="48" width="12.88671875" style="38" customWidth="1"/>
    <col min="49" max="16384" width="9.33203125" style="38"/>
  </cols>
  <sheetData>
    <row r="1" spans="1:48" ht="23.25" customHeight="1" x14ac:dyDescent="0.3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</row>
    <row r="2" spans="1:48" ht="7.5" customHeight="1" x14ac:dyDescent="0.3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</row>
    <row r="3" spans="1:48" ht="23.25" customHeight="1" x14ac:dyDescent="0.3">
      <c r="A3" s="352" t="s">
        <v>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</row>
    <row r="4" spans="1:48" ht="3.6" customHeight="1" x14ac:dyDescent="0.3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</row>
    <row r="5" spans="1:48" ht="3.6" customHeight="1" x14ac:dyDescent="0.3">
      <c r="A5" s="352" t="s">
        <v>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</row>
    <row r="6" spans="1:48" s="105" customFormat="1" ht="20.25" customHeight="1" x14ac:dyDescent="0.3">
      <c r="A6" s="351" t="s">
        <v>142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</row>
    <row r="7" spans="1:48" s="105" customFormat="1" ht="18" customHeight="1" x14ac:dyDescent="0.3">
      <c r="A7" s="355" t="s">
        <v>3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</row>
    <row r="8" spans="1:48" s="105" customFormat="1" ht="3" customHeight="1" thickBot="1" x14ac:dyDescent="0.35">
      <c r="A8" s="355" t="s">
        <v>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</row>
    <row r="9" spans="1:48" ht="24" customHeight="1" thickTop="1" x14ac:dyDescent="0.3">
      <c r="A9" s="356" t="s">
        <v>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8"/>
    </row>
    <row r="10" spans="1:48" ht="18" customHeight="1" x14ac:dyDescent="0.3">
      <c r="A10" s="359" t="s">
        <v>38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1"/>
    </row>
    <row r="11" spans="1:48" ht="19.5" customHeight="1" x14ac:dyDescent="0.3">
      <c r="A11" s="359" t="s">
        <v>5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1"/>
    </row>
    <row r="12" spans="1:48" ht="10.199999999999999" customHeight="1" x14ac:dyDescent="0.3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300"/>
    </row>
    <row r="13" spans="1:48" ht="15.6" x14ac:dyDescent="0.3">
      <c r="A13" s="106" t="s">
        <v>6</v>
      </c>
      <c r="B13" s="107"/>
      <c r="C13" s="108"/>
      <c r="D13" s="109"/>
      <c r="E13" s="1"/>
      <c r="F13" s="2"/>
      <c r="G13" s="110" t="s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3"/>
      <c r="AV13" s="4" t="s">
        <v>39</v>
      </c>
    </row>
    <row r="14" spans="1:48" ht="15.6" x14ac:dyDescent="0.3">
      <c r="A14" s="111" t="s">
        <v>143</v>
      </c>
      <c r="B14" s="112"/>
      <c r="C14" s="112"/>
      <c r="D14" s="113"/>
      <c r="E14" s="5"/>
      <c r="F14" s="6"/>
      <c r="G14" s="114" t="s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7"/>
      <c r="AV14" s="8" t="s">
        <v>87</v>
      </c>
    </row>
    <row r="15" spans="1:48" ht="14.4" x14ac:dyDescent="0.3">
      <c r="A15" s="362" t="s">
        <v>9</v>
      </c>
      <c r="B15" s="363"/>
      <c r="C15" s="363"/>
      <c r="D15" s="363"/>
      <c r="E15" s="363"/>
      <c r="F15" s="363"/>
      <c r="G15" s="364"/>
      <c r="H15" s="365" t="s">
        <v>10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6"/>
    </row>
    <row r="16" spans="1:48" ht="14.4" x14ac:dyDescent="0.3">
      <c r="A16" s="10"/>
      <c r="B16" s="115"/>
      <c r="C16" s="115"/>
      <c r="D16" s="116"/>
      <c r="E16" s="117"/>
      <c r="F16" s="116"/>
      <c r="G16" s="11" t="s">
        <v>2</v>
      </c>
      <c r="H16" s="367" t="s">
        <v>11</v>
      </c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9"/>
    </row>
    <row r="17" spans="1:55" ht="14.4" x14ac:dyDescent="0.3">
      <c r="A17" s="10" t="s">
        <v>12</v>
      </c>
      <c r="B17" s="115"/>
      <c r="C17" s="115"/>
      <c r="D17" s="15"/>
      <c r="E17" s="118"/>
      <c r="F17" s="15"/>
      <c r="G17" s="13" t="s">
        <v>58</v>
      </c>
      <c r="H17" s="370" t="s">
        <v>13</v>
      </c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2"/>
    </row>
    <row r="18" spans="1:55" ht="14.4" x14ac:dyDescent="0.3">
      <c r="A18" s="10" t="s">
        <v>14</v>
      </c>
      <c r="B18" s="115"/>
      <c r="C18" s="115"/>
      <c r="D18" s="11"/>
      <c r="E18" s="117"/>
      <c r="F18" s="116"/>
      <c r="G18" s="13" t="s">
        <v>59</v>
      </c>
      <c r="H18" s="370" t="s">
        <v>15</v>
      </c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2"/>
    </row>
    <row r="19" spans="1:55" ht="15" thickBot="1" x14ac:dyDescent="0.35">
      <c r="A19" s="119" t="s">
        <v>16</v>
      </c>
      <c r="B19" s="120"/>
      <c r="C19" s="120"/>
      <c r="D19" s="121"/>
      <c r="E19" s="122"/>
      <c r="F19" s="50"/>
      <c r="G19" s="13" t="s">
        <v>88</v>
      </c>
      <c r="H19" s="353" t="s">
        <v>64</v>
      </c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23"/>
      <c r="AQ19" s="123"/>
      <c r="AR19" s="123"/>
      <c r="AS19" s="124">
        <v>40</v>
      </c>
      <c r="AT19" s="123"/>
      <c r="AU19" s="123"/>
      <c r="AV19" s="149">
        <v>160</v>
      </c>
    </row>
    <row r="20" spans="1:55" ht="6.75" customHeight="1" thickTop="1" thickBot="1" x14ac:dyDescent="0.35"/>
    <row r="21" spans="1:55" ht="27" customHeight="1" thickTop="1" x14ac:dyDescent="0.3">
      <c r="A21" s="373" t="s">
        <v>17</v>
      </c>
      <c r="B21" s="375" t="s">
        <v>18</v>
      </c>
      <c r="C21" s="375" t="s">
        <v>19</v>
      </c>
      <c r="D21" s="375" t="s">
        <v>20</v>
      </c>
      <c r="E21" s="377" t="s">
        <v>21</v>
      </c>
      <c r="F21" s="375" t="s">
        <v>22</v>
      </c>
      <c r="G21" s="375" t="s">
        <v>23</v>
      </c>
      <c r="H21" s="386" t="s">
        <v>40</v>
      </c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75" t="s">
        <v>41</v>
      </c>
      <c r="AQ21" s="387" t="s">
        <v>42</v>
      </c>
      <c r="AR21" s="387"/>
      <c r="AS21" s="375" t="s">
        <v>43</v>
      </c>
      <c r="AT21" s="375" t="s">
        <v>44</v>
      </c>
      <c r="AU21" s="382" t="s">
        <v>24</v>
      </c>
      <c r="AV21" s="384" t="s">
        <v>25</v>
      </c>
    </row>
    <row r="22" spans="1:55" ht="20.25" customHeight="1" x14ac:dyDescent="0.3">
      <c r="A22" s="374"/>
      <c r="B22" s="376"/>
      <c r="C22" s="376"/>
      <c r="D22" s="376"/>
      <c r="E22" s="378"/>
      <c r="F22" s="376"/>
      <c r="G22" s="376"/>
      <c r="H22" s="157">
        <v>1</v>
      </c>
      <c r="I22" s="157">
        <v>2</v>
      </c>
      <c r="J22" s="157">
        <v>3</v>
      </c>
      <c r="K22" s="157">
        <v>4</v>
      </c>
      <c r="L22" s="157">
        <v>5</v>
      </c>
      <c r="M22" s="157">
        <v>6</v>
      </c>
      <c r="N22" s="157">
        <v>7</v>
      </c>
      <c r="O22" s="157">
        <v>8</v>
      </c>
      <c r="P22" s="157">
        <v>9</v>
      </c>
      <c r="Q22" s="157">
        <v>10</v>
      </c>
      <c r="R22" s="157">
        <v>11</v>
      </c>
      <c r="S22" s="157">
        <v>12</v>
      </c>
      <c r="T22" s="157">
        <v>13</v>
      </c>
      <c r="U22" s="157">
        <v>14</v>
      </c>
      <c r="V22" s="157">
        <v>15</v>
      </c>
      <c r="W22" s="157">
        <v>16</v>
      </c>
      <c r="X22" s="157">
        <v>17</v>
      </c>
      <c r="Y22" s="157">
        <v>18</v>
      </c>
      <c r="Z22" s="157">
        <v>19</v>
      </c>
      <c r="AA22" s="157">
        <v>20</v>
      </c>
      <c r="AB22" s="157">
        <v>21</v>
      </c>
      <c r="AC22" s="157">
        <v>22</v>
      </c>
      <c r="AD22" s="157">
        <v>23</v>
      </c>
      <c r="AE22" s="157">
        <v>24</v>
      </c>
      <c r="AF22" s="157">
        <v>25</v>
      </c>
      <c r="AG22" s="157">
        <v>26</v>
      </c>
      <c r="AH22" s="157">
        <v>27</v>
      </c>
      <c r="AI22" s="157">
        <v>28</v>
      </c>
      <c r="AJ22" s="157">
        <v>29</v>
      </c>
      <c r="AK22" s="157">
        <v>30</v>
      </c>
      <c r="AL22" s="157">
        <v>31</v>
      </c>
      <c r="AM22" s="157">
        <v>32</v>
      </c>
      <c r="AN22" s="157">
        <v>33</v>
      </c>
      <c r="AO22" s="157">
        <v>34</v>
      </c>
      <c r="AP22" s="376"/>
      <c r="AQ22" s="125" t="s">
        <v>45</v>
      </c>
      <c r="AR22" s="125" t="s">
        <v>46</v>
      </c>
      <c r="AS22" s="376"/>
      <c r="AT22" s="376"/>
      <c r="AU22" s="383"/>
      <c r="AV22" s="385"/>
    </row>
    <row r="23" spans="1:55" ht="14.4" x14ac:dyDescent="0.3">
      <c r="A23" s="338">
        <v>1</v>
      </c>
      <c r="B23" s="339">
        <v>1</v>
      </c>
      <c r="C23" s="171">
        <v>10023524100</v>
      </c>
      <c r="D23" s="190" t="s">
        <v>76</v>
      </c>
      <c r="E23" s="235">
        <v>36531</v>
      </c>
      <c r="F23" s="190"/>
      <c r="G23" s="171" t="s">
        <v>171</v>
      </c>
      <c r="H23" s="349">
        <v>2</v>
      </c>
      <c r="I23" s="349"/>
      <c r="J23" s="349"/>
      <c r="K23" s="349">
        <v>1</v>
      </c>
      <c r="L23" s="349">
        <v>5</v>
      </c>
      <c r="M23" s="349">
        <v>3</v>
      </c>
      <c r="N23" s="349">
        <v>3</v>
      </c>
      <c r="O23" s="349">
        <v>3</v>
      </c>
      <c r="P23" s="349">
        <v>5</v>
      </c>
      <c r="Q23" s="349">
        <v>5</v>
      </c>
      <c r="R23" s="349">
        <v>5</v>
      </c>
      <c r="S23" s="349">
        <v>2</v>
      </c>
      <c r="T23" s="349"/>
      <c r="U23" s="349">
        <v>3</v>
      </c>
      <c r="V23" s="349"/>
      <c r="W23" s="349">
        <v>4</v>
      </c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9">
        <v>3</v>
      </c>
      <c r="AQ23" s="346">
        <v>20</v>
      </c>
      <c r="AR23" s="346"/>
      <c r="AS23" s="344">
        <f>H23+I23+J23+K23+L23+M23+N23+O23+P23+Q23+R23+S23+T23+U23+V23+W23+AQ23-AR23</f>
        <v>61</v>
      </c>
      <c r="AT23" s="221"/>
      <c r="AU23" s="263" t="s">
        <v>34</v>
      </c>
      <c r="AV23" s="261"/>
      <c r="AW23" s="215"/>
      <c r="AX23" s="215"/>
      <c r="AY23" s="215"/>
      <c r="AZ23" s="215"/>
      <c r="BA23" s="215"/>
      <c r="BB23" s="215"/>
      <c r="BC23" s="215"/>
    </row>
    <row r="24" spans="1:55" ht="15.75" customHeight="1" x14ac:dyDescent="0.3">
      <c r="A24" s="338"/>
      <c r="B24" s="340"/>
      <c r="C24" s="236">
        <v>10015314361</v>
      </c>
      <c r="D24" s="190" t="s">
        <v>79</v>
      </c>
      <c r="E24" s="235">
        <v>36174</v>
      </c>
      <c r="F24" s="190"/>
      <c r="G24" s="171" t="s">
        <v>171</v>
      </c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50"/>
      <c r="AQ24" s="347"/>
      <c r="AR24" s="347"/>
      <c r="AS24" s="345"/>
      <c r="AT24" s="221"/>
      <c r="AU24" s="263" t="s">
        <v>34</v>
      </c>
      <c r="AV24" s="262"/>
      <c r="AW24" s="250"/>
      <c r="AX24" s="248"/>
      <c r="AY24" s="249"/>
      <c r="AZ24" s="248"/>
      <c r="BA24" s="250"/>
      <c r="BB24" s="248"/>
      <c r="BC24" s="215"/>
    </row>
    <row r="25" spans="1:55" ht="14.4" x14ac:dyDescent="0.3">
      <c r="A25" s="338">
        <v>2</v>
      </c>
      <c r="B25" s="339">
        <v>5</v>
      </c>
      <c r="C25" s="171">
        <v>10065490643</v>
      </c>
      <c r="D25" s="190" t="s">
        <v>49</v>
      </c>
      <c r="E25" s="235">
        <v>38183</v>
      </c>
      <c r="F25" s="172"/>
      <c r="G25" s="171" t="s">
        <v>171</v>
      </c>
      <c r="H25" s="259"/>
      <c r="I25" s="349">
        <v>3</v>
      </c>
      <c r="J25" s="349">
        <v>2</v>
      </c>
      <c r="K25" s="349"/>
      <c r="L25" s="349">
        <v>2</v>
      </c>
      <c r="M25" s="349">
        <v>2</v>
      </c>
      <c r="N25" s="349"/>
      <c r="O25" s="349">
        <v>1</v>
      </c>
      <c r="P25" s="349">
        <v>3</v>
      </c>
      <c r="Q25" s="349"/>
      <c r="R25" s="349">
        <v>2</v>
      </c>
      <c r="S25" s="349">
        <v>5</v>
      </c>
      <c r="T25" s="349">
        <v>3</v>
      </c>
      <c r="U25" s="349"/>
      <c r="V25" s="349">
        <v>5</v>
      </c>
      <c r="W25" s="349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4">
        <v>6</v>
      </c>
      <c r="AQ25" s="346"/>
      <c r="AR25" s="346"/>
      <c r="AS25" s="344">
        <f t="shared" ref="AS25" si="0">H25+I25+J25+K25+L25+M25+N25+O25+P25+Q25+R25+S25+T25+U25+V25+W25+AQ25-AR25</f>
        <v>28</v>
      </c>
      <c r="AT25" s="221"/>
      <c r="AU25" s="263" t="s">
        <v>34</v>
      </c>
      <c r="AV25" s="261"/>
      <c r="AW25" s="247"/>
      <c r="AX25" s="248"/>
      <c r="AY25" s="249"/>
      <c r="AZ25" s="248"/>
      <c r="BA25" s="250"/>
      <c r="BB25" s="248"/>
      <c r="BC25" s="215"/>
    </row>
    <row r="26" spans="1:55" ht="14.4" x14ac:dyDescent="0.3">
      <c r="A26" s="338"/>
      <c r="B26" s="340"/>
      <c r="C26" s="242">
        <v>10034936653</v>
      </c>
      <c r="D26" s="190" t="s">
        <v>85</v>
      </c>
      <c r="E26" s="237">
        <v>36630</v>
      </c>
      <c r="F26" s="190"/>
      <c r="G26" s="171" t="s">
        <v>171</v>
      </c>
      <c r="H26" s="26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5"/>
      <c r="AQ26" s="347"/>
      <c r="AR26" s="347"/>
      <c r="AS26" s="345"/>
      <c r="AT26" s="221"/>
      <c r="AU26" s="263" t="s">
        <v>34</v>
      </c>
      <c r="AV26" s="262"/>
      <c r="AW26" s="250"/>
      <c r="AX26" s="248"/>
      <c r="AY26" s="249"/>
      <c r="AZ26" s="251"/>
      <c r="BA26" s="250"/>
      <c r="BB26" s="248"/>
      <c r="BC26" s="215"/>
    </row>
    <row r="27" spans="1:55" ht="14.4" x14ac:dyDescent="0.3">
      <c r="A27" s="338">
        <v>3</v>
      </c>
      <c r="B27" s="341">
        <v>7</v>
      </c>
      <c r="C27" s="171">
        <v>10090936672</v>
      </c>
      <c r="D27" s="190" t="s">
        <v>73</v>
      </c>
      <c r="E27" s="235">
        <v>38489</v>
      </c>
      <c r="F27" s="190"/>
      <c r="G27" s="171" t="s">
        <v>171</v>
      </c>
      <c r="H27" s="349">
        <v>5</v>
      </c>
      <c r="I27" s="349"/>
      <c r="J27" s="349"/>
      <c r="K27" s="349"/>
      <c r="L27" s="349">
        <v>1</v>
      </c>
      <c r="M27" s="349">
        <v>5</v>
      </c>
      <c r="N27" s="349">
        <v>5</v>
      </c>
      <c r="O27" s="349">
        <v>5</v>
      </c>
      <c r="P27" s="349">
        <v>1</v>
      </c>
      <c r="Q27" s="349"/>
      <c r="R27" s="349"/>
      <c r="S27" s="349"/>
      <c r="T27" s="349"/>
      <c r="U27" s="349">
        <v>1</v>
      </c>
      <c r="V27" s="349"/>
      <c r="W27" s="349">
        <v>2</v>
      </c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4">
        <v>4</v>
      </c>
      <c r="AQ27" s="346"/>
      <c r="AR27" s="346"/>
      <c r="AS27" s="344">
        <f t="shared" ref="AS27" si="1">H27+I27+J27+K27+L27+M27+N27+O27+P27+Q27+R27+S27+T27+U27+V27+W27+AQ27-AR27</f>
        <v>25</v>
      </c>
      <c r="AT27" s="221"/>
      <c r="AU27" s="263" t="s">
        <v>34</v>
      </c>
      <c r="AV27" s="261"/>
      <c r="AW27" s="252"/>
      <c r="AX27" s="248"/>
      <c r="AY27" s="253"/>
      <c r="AZ27" s="248"/>
      <c r="BA27" s="250"/>
      <c r="BB27" s="248"/>
      <c r="BC27" s="215"/>
    </row>
    <row r="28" spans="1:55" ht="14.4" x14ac:dyDescent="0.3">
      <c r="A28" s="338"/>
      <c r="B28" s="342"/>
      <c r="C28" s="243">
        <v>10097338672</v>
      </c>
      <c r="D28" s="190" t="s">
        <v>77</v>
      </c>
      <c r="E28" s="235">
        <v>38360</v>
      </c>
      <c r="F28" s="190"/>
      <c r="G28" s="171" t="s">
        <v>171</v>
      </c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5"/>
      <c r="AQ28" s="347"/>
      <c r="AR28" s="347"/>
      <c r="AS28" s="345"/>
      <c r="AT28" s="221"/>
      <c r="AU28" s="263" t="s">
        <v>34</v>
      </c>
      <c r="AV28" s="262"/>
      <c r="AW28" s="250"/>
      <c r="AX28" s="248"/>
      <c r="AY28" s="249"/>
      <c r="AZ28" s="248"/>
      <c r="BA28" s="250"/>
      <c r="BB28" s="248"/>
      <c r="BC28" s="215"/>
    </row>
    <row r="29" spans="1:55" ht="14.4" x14ac:dyDescent="0.3">
      <c r="A29" s="338">
        <v>4</v>
      </c>
      <c r="B29" s="339">
        <v>4</v>
      </c>
      <c r="C29" s="171">
        <v>10065490441</v>
      </c>
      <c r="D29" s="190" t="s">
        <v>78</v>
      </c>
      <c r="E29" s="235">
        <v>38304</v>
      </c>
      <c r="F29" s="190"/>
      <c r="G29" s="171" t="s">
        <v>171</v>
      </c>
      <c r="H29" s="349">
        <v>1</v>
      </c>
      <c r="I29" s="349"/>
      <c r="J29" s="349">
        <v>5</v>
      </c>
      <c r="K29" s="349"/>
      <c r="L29" s="349">
        <v>3</v>
      </c>
      <c r="M29" s="349">
        <v>1</v>
      </c>
      <c r="N29" s="349">
        <v>1</v>
      </c>
      <c r="O29" s="349"/>
      <c r="P29" s="349"/>
      <c r="Q29" s="349"/>
      <c r="R29" s="349">
        <v>3</v>
      </c>
      <c r="S29" s="349"/>
      <c r="T29" s="349">
        <v>5</v>
      </c>
      <c r="U29" s="349">
        <v>5</v>
      </c>
      <c r="V29" s="349">
        <v>1</v>
      </c>
      <c r="W29" s="349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4">
        <v>5</v>
      </c>
      <c r="AQ29" s="346"/>
      <c r="AR29" s="346"/>
      <c r="AS29" s="344">
        <f t="shared" ref="AS29" si="2">H29+I29+J29+K29+L29+M29+N29+O29+P29+Q29+R29+S29+T29+U29+V29+W29+AQ29-AR29</f>
        <v>25</v>
      </c>
      <c r="AT29" s="221"/>
      <c r="AU29" s="263" t="s">
        <v>35</v>
      </c>
      <c r="AV29" s="261"/>
      <c r="AW29" s="254"/>
      <c r="AX29" s="248"/>
      <c r="AY29" s="249"/>
      <c r="AZ29" s="248"/>
      <c r="BA29" s="250"/>
      <c r="BB29" s="248"/>
      <c r="BC29" s="215"/>
    </row>
    <row r="30" spans="1:55" ht="14.4" x14ac:dyDescent="0.3">
      <c r="A30" s="338"/>
      <c r="B30" s="340"/>
      <c r="C30" s="171">
        <v>10075644826</v>
      </c>
      <c r="D30" s="190" t="s">
        <v>47</v>
      </c>
      <c r="E30" s="235">
        <v>38042</v>
      </c>
      <c r="F30" s="190"/>
      <c r="G30" s="258" t="s">
        <v>172</v>
      </c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5"/>
      <c r="AQ30" s="347"/>
      <c r="AR30" s="347"/>
      <c r="AS30" s="345"/>
      <c r="AT30" s="221"/>
      <c r="AU30" s="263" t="s">
        <v>35</v>
      </c>
      <c r="AV30" s="262"/>
      <c r="AW30" s="250"/>
      <c r="AX30" s="248"/>
      <c r="AY30" s="249"/>
      <c r="AZ30" s="248"/>
      <c r="BA30" s="250"/>
      <c r="BB30" s="248"/>
      <c r="BC30" s="215"/>
    </row>
    <row r="31" spans="1:55" ht="14.4" x14ac:dyDescent="0.3">
      <c r="A31" s="338">
        <v>5</v>
      </c>
      <c r="B31" s="339">
        <v>36</v>
      </c>
      <c r="C31" s="171">
        <v>10007891336</v>
      </c>
      <c r="D31" s="190" t="s">
        <v>68</v>
      </c>
      <c r="E31" s="88">
        <v>34518</v>
      </c>
      <c r="F31" s="190"/>
      <c r="G31" s="88" t="s">
        <v>137</v>
      </c>
      <c r="H31" s="349"/>
      <c r="I31" s="349">
        <v>5</v>
      </c>
      <c r="J31" s="349"/>
      <c r="K31" s="349">
        <v>5</v>
      </c>
      <c r="L31" s="349"/>
      <c r="M31" s="349"/>
      <c r="N31" s="349">
        <v>2</v>
      </c>
      <c r="O31" s="349">
        <v>2</v>
      </c>
      <c r="P31" s="349"/>
      <c r="Q31" s="349"/>
      <c r="R31" s="349"/>
      <c r="S31" s="349"/>
      <c r="T31" s="349"/>
      <c r="U31" s="349">
        <v>2</v>
      </c>
      <c r="V31" s="349">
        <v>2</v>
      </c>
      <c r="W31" s="349">
        <v>6</v>
      </c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9">
        <v>2</v>
      </c>
      <c r="AQ31" s="349"/>
      <c r="AR31" s="349"/>
      <c r="AS31" s="344">
        <f t="shared" ref="AS31" si="3">H31+I31+J31+K31+L31+M31+N31+O31+P31+Q31+R31+S31+T31+U31+V31+W31+AQ31-AR31</f>
        <v>24</v>
      </c>
      <c r="AT31" s="221"/>
      <c r="AU31" s="263" t="s">
        <v>35</v>
      </c>
      <c r="AV31" s="261"/>
      <c r="AW31" s="250"/>
      <c r="AX31" s="248"/>
      <c r="AY31" s="249"/>
      <c r="AZ31" s="248"/>
      <c r="BA31" s="244"/>
      <c r="BB31" s="248"/>
      <c r="BC31" s="215"/>
    </row>
    <row r="32" spans="1:55" ht="14.4" x14ac:dyDescent="0.3">
      <c r="A32" s="338"/>
      <c r="B32" s="340"/>
      <c r="C32" s="171">
        <v>10009033209</v>
      </c>
      <c r="D32" s="190" t="s">
        <v>80</v>
      </c>
      <c r="E32" s="88">
        <v>34670</v>
      </c>
      <c r="F32" s="190"/>
      <c r="G32" s="88" t="s">
        <v>137</v>
      </c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50"/>
      <c r="AQ32" s="350"/>
      <c r="AR32" s="350"/>
      <c r="AS32" s="345"/>
      <c r="AT32" s="221"/>
      <c r="AU32" s="263" t="s">
        <v>35</v>
      </c>
      <c r="AV32" s="262"/>
      <c r="AW32" s="250"/>
      <c r="AX32" s="248"/>
      <c r="AY32" s="191"/>
      <c r="AZ32" s="248"/>
      <c r="BA32" s="191"/>
      <c r="BB32" s="248"/>
      <c r="BC32" s="215"/>
    </row>
    <row r="33" spans="1:55" ht="14.4" x14ac:dyDescent="0.3">
      <c r="A33" s="338">
        <v>6</v>
      </c>
      <c r="B33" s="339">
        <v>3</v>
      </c>
      <c r="C33" s="171">
        <v>10036018912</v>
      </c>
      <c r="D33" s="190" t="s">
        <v>74</v>
      </c>
      <c r="E33" s="235">
        <v>37281</v>
      </c>
      <c r="F33" s="190"/>
      <c r="G33" s="171" t="s">
        <v>171</v>
      </c>
      <c r="H33" s="349">
        <v>3</v>
      </c>
      <c r="I33" s="349">
        <v>2</v>
      </c>
      <c r="J33" s="349"/>
      <c r="K33" s="349">
        <v>3</v>
      </c>
      <c r="L33" s="349"/>
      <c r="M33" s="349"/>
      <c r="N33" s="349"/>
      <c r="O33" s="349"/>
      <c r="P33" s="349"/>
      <c r="Q33" s="349">
        <v>2</v>
      </c>
      <c r="R33" s="349"/>
      <c r="S33" s="349"/>
      <c r="T33" s="349">
        <v>2</v>
      </c>
      <c r="U33" s="349"/>
      <c r="V33" s="349"/>
      <c r="W33" s="349">
        <v>10</v>
      </c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9">
        <v>1</v>
      </c>
      <c r="AQ33" s="349"/>
      <c r="AR33" s="349"/>
      <c r="AS33" s="344">
        <f t="shared" ref="AS33" si="4">H33+I33+J33+K33+L33+M33+N33+O33+P33+Q33+R33+S33+T33+U33+V33+W33+AQ33-AR33</f>
        <v>22</v>
      </c>
      <c r="AT33" s="221"/>
      <c r="AU33" s="263" t="s">
        <v>35</v>
      </c>
      <c r="AV33" s="261"/>
      <c r="AW33" s="250"/>
      <c r="AX33" s="248"/>
      <c r="AY33" s="191"/>
      <c r="AZ33" s="248"/>
      <c r="BA33" s="191"/>
      <c r="BB33" s="248"/>
      <c r="BC33" s="215"/>
    </row>
    <row r="34" spans="1:55" ht="14.4" x14ac:dyDescent="0.3">
      <c r="A34" s="338"/>
      <c r="B34" s="340"/>
      <c r="C34" s="171">
        <v>10036019013</v>
      </c>
      <c r="D34" s="190" t="s">
        <v>51</v>
      </c>
      <c r="E34" s="235">
        <v>37410</v>
      </c>
      <c r="F34" s="190"/>
      <c r="G34" s="171" t="s">
        <v>171</v>
      </c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50"/>
      <c r="AQ34" s="350"/>
      <c r="AR34" s="350"/>
      <c r="AS34" s="345"/>
      <c r="AT34" s="221"/>
      <c r="AU34" s="263" t="s">
        <v>35</v>
      </c>
      <c r="AV34" s="262"/>
      <c r="AW34" s="250"/>
      <c r="AX34" s="248"/>
      <c r="AY34" s="249"/>
      <c r="AZ34" s="248"/>
      <c r="BA34" s="250"/>
      <c r="BB34" s="248"/>
      <c r="BC34" s="215"/>
    </row>
    <row r="35" spans="1:55" ht="14.4" x14ac:dyDescent="0.3">
      <c r="A35" s="338">
        <v>7</v>
      </c>
      <c r="B35" s="339">
        <v>2</v>
      </c>
      <c r="C35" s="243">
        <v>10034952922</v>
      </c>
      <c r="D35" s="190" t="s">
        <v>84</v>
      </c>
      <c r="E35" s="235">
        <v>36610</v>
      </c>
      <c r="F35" s="190"/>
      <c r="G35" s="258" t="s">
        <v>173</v>
      </c>
      <c r="H35" s="259"/>
      <c r="I35" s="259"/>
      <c r="J35" s="349">
        <v>3</v>
      </c>
      <c r="K35" s="349">
        <v>2</v>
      </c>
      <c r="L35" s="349"/>
      <c r="M35" s="349"/>
      <c r="N35" s="349"/>
      <c r="O35" s="349"/>
      <c r="P35" s="349"/>
      <c r="Q35" s="349"/>
      <c r="R35" s="349"/>
      <c r="S35" s="349"/>
      <c r="T35" s="349">
        <v>1</v>
      </c>
      <c r="U35" s="349"/>
      <c r="V35" s="349">
        <v>3</v>
      </c>
      <c r="W35" s="349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4">
        <v>8</v>
      </c>
      <c r="AQ35" s="346"/>
      <c r="AR35" s="346"/>
      <c r="AS35" s="344">
        <f t="shared" ref="AS35" si="5">H35+I35+J35+K35+L35+M35+N35+O35+P35+Q35+R35+S35+T35+U35+V35+W35+AQ35-AR35</f>
        <v>9</v>
      </c>
      <c r="AT35" s="221"/>
      <c r="AU35" s="20"/>
      <c r="AV35" s="261"/>
      <c r="AW35" s="250"/>
      <c r="AX35" s="248"/>
      <c r="AY35" s="249"/>
      <c r="AZ35" s="248"/>
      <c r="BA35" s="250"/>
      <c r="BB35" s="248"/>
      <c r="BC35" s="215"/>
    </row>
    <row r="36" spans="1:55" ht="14.4" x14ac:dyDescent="0.3">
      <c r="A36" s="338"/>
      <c r="B36" s="340"/>
      <c r="C36" s="171">
        <v>10010168412</v>
      </c>
      <c r="D36" s="190" t="s">
        <v>53</v>
      </c>
      <c r="E36" s="235">
        <v>36015</v>
      </c>
      <c r="F36" s="190"/>
      <c r="G36" s="171" t="s">
        <v>171</v>
      </c>
      <c r="H36" s="260"/>
      <c r="I36" s="26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5"/>
      <c r="AQ36" s="347"/>
      <c r="AR36" s="347"/>
      <c r="AS36" s="345"/>
      <c r="AT36" s="221"/>
      <c r="AU36" s="20"/>
      <c r="AV36" s="262"/>
      <c r="AW36" s="254"/>
      <c r="AX36" s="248"/>
      <c r="AY36" s="249"/>
      <c r="AZ36" s="248"/>
      <c r="BA36" s="244"/>
      <c r="BB36" s="248"/>
      <c r="BC36" s="215"/>
    </row>
    <row r="37" spans="1:55" ht="14.4" x14ac:dyDescent="0.3">
      <c r="A37" s="338">
        <v>8</v>
      </c>
      <c r="B37" s="339">
        <v>10</v>
      </c>
      <c r="C37" s="238">
        <v>10015978510</v>
      </c>
      <c r="D37" s="190" t="s">
        <v>83</v>
      </c>
      <c r="E37" s="239">
        <v>36850</v>
      </c>
      <c r="F37" s="190"/>
      <c r="G37" s="171" t="s">
        <v>174</v>
      </c>
      <c r="H37" s="259"/>
      <c r="I37" s="259"/>
      <c r="J37" s="259"/>
      <c r="K37" s="259"/>
      <c r="L37" s="259"/>
      <c r="M37" s="259"/>
      <c r="N37" s="349"/>
      <c r="O37" s="349"/>
      <c r="P37" s="349">
        <v>2</v>
      </c>
      <c r="Q37" s="349">
        <v>3</v>
      </c>
      <c r="R37" s="349"/>
      <c r="S37" s="349">
        <v>3</v>
      </c>
      <c r="T37" s="349"/>
      <c r="U37" s="349"/>
      <c r="V37" s="349"/>
      <c r="W37" s="349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4">
        <v>7</v>
      </c>
      <c r="AQ37" s="346"/>
      <c r="AR37" s="346"/>
      <c r="AS37" s="344">
        <f t="shared" ref="AS37" si="6">H37+I37+J37+K37+L37+M37+N37+O37+P37+Q37+R37+S37+T37+U37+V37+W37+AQ37-AR37</f>
        <v>8</v>
      </c>
      <c r="AT37" s="221"/>
      <c r="AU37" s="20"/>
      <c r="AV37" s="261"/>
      <c r="AW37" s="250"/>
      <c r="AX37" s="248"/>
      <c r="AY37" s="249"/>
      <c r="AZ37" s="248"/>
      <c r="BA37" s="250"/>
      <c r="BB37" s="248"/>
      <c r="BC37" s="215"/>
    </row>
    <row r="38" spans="1:55" ht="14.4" x14ac:dyDescent="0.3">
      <c r="A38" s="338"/>
      <c r="B38" s="340"/>
      <c r="C38" s="238">
        <v>10015979419</v>
      </c>
      <c r="D38" s="190" t="s">
        <v>82</v>
      </c>
      <c r="E38" s="239">
        <v>36665</v>
      </c>
      <c r="F38" s="190"/>
      <c r="G38" s="171" t="s">
        <v>174</v>
      </c>
      <c r="H38" s="260"/>
      <c r="I38" s="260"/>
      <c r="J38" s="260"/>
      <c r="K38" s="260"/>
      <c r="L38" s="260"/>
      <c r="M38" s="26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5"/>
      <c r="AQ38" s="347"/>
      <c r="AR38" s="347"/>
      <c r="AS38" s="345"/>
      <c r="AT38" s="221"/>
      <c r="AU38" s="20"/>
      <c r="AV38" s="262"/>
      <c r="AW38" s="255"/>
      <c r="AX38" s="248"/>
      <c r="AY38" s="256"/>
      <c r="AZ38" s="248"/>
      <c r="BA38" s="250"/>
      <c r="BB38" s="248"/>
      <c r="BC38" s="215"/>
    </row>
    <row r="39" spans="1:55" ht="14.4" x14ac:dyDescent="0.3">
      <c r="A39" s="338">
        <v>9</v>
      </c>
      <c r="B39" s="339">
        <v>8</v>
      </c>
      <c r="C39" s="171">
        <v>10090937177</v>
      </c>
      <c r="D39" s="190" t="s">
        <v>50</v>
      </c>
      <c r="E39" s="235">
        <v>38212</v>
      </c>
      <c r="F39" s="190"/>
      <c r="G39" s="258" t="s">
        <v>172</v>
      </c>
      <c r="H39" s="259"/>
      <c r="I39" s="349">
        <v>1</v>
      </c>
      <c r="J39" s="349">
        <v>1</v>
      </c>
      <c r="K39" s="349"/>
      <c r="L39" s="349"/>
      <c r="M39" s="349"/>
      <c r="N39" s="349"/>
      <c r="O39" s="349"/>
      <c r="P39" s="349"/>
      <c r="Q39" s="349">
        <v>1</v>
      </c>
      <c r="R39" s="349"/>
      <c r="S39" s="349">
        <v>1</v>
      </c>
      <c r="T39" s="349"/>
      <c r="U39" s="349"/>
      <c r="V39" s="349"/>
      <c r="W39" s="349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4">
        <v>10</v>
      </c>
      <c r="AQ39" s="346"/>
      <c r="AR39" s="346"/>
      <c r="AS39" s="344">
        <f t="shared" ref="AS39" si="7">H39+I39+J39+K39+L39+M39+N39+O39+P39+Q39+R39+S39+T39+U39+V39+W39+AQ39-AR39</f>
        <v>4</v>
      </c>
      <c r="AT39" s="221"/>
      <c r="AU39" s="20"/>
      <c r="AV39" s="261"/>
      <c r="AW39" s="255"/>
      <c r="AX39" s="248"/>
      <c r="AY39" s="256"/>
      <c r="AZ39" s="248"/>
      <c r="BA39" s="250"/>
      <c r="BB39" s="248"/>
      <c r="BC39" s="215"/>
    </row>
    <row r="40" spans="1:55" ht="14.4" x14ac:dyDescent="0.3">
      <c r="A40" s="338"/>
      <c r="B40" s="340"/>
      <c r="C40" s="243">
        <v>10036018609</v>
      </c>
      <c r="D40" s="190" t="s">
        <v>81</v>
      </c>
      <c r="E40" s="235">
        <v>37469</v>
      </c>
      <c r="F40" s="190"/>
      <c r="G40" s="171" t="s">
        <v>171</v>
      </c>
      <c r="H40" s="26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5"/>
      <c r="AQ40" s="347"/>
      <c r="AR40" s="347"/>
      <c r="AS40" s="345"/>
      <c r="AT40" s="221"/>
      <c r="AU40" s="20"/>
      <c r="AV40" s="262"/>
      <c r="AW40" s="250"/>
      <c r="AX40" s="248"/>
      <c r="AY40" s="249"/>
      <c r="AZ40" s="248"/>
      <c r="BA40" s="244"/>
      <c r="BB40" s="248"/>
      <c r="BC40" s="215"/>
    </row>
    <row r="41" spans="1:55" ht="14.4" x14ac:dyDescent="0.3">
      <c r="A41" s="338">
        <v>10</v>
      </c>
      <c r="B41" s="339">
        <v>6</v>
      </c>
      <c r="C41" s="171">
        <v>10036092771</v>
      </c>
      <c r="D41" s="190" t="s">
        <v>56</v>
      </c>
      <c r="E41" s="235">
        <v>37439</v>
      </c>
      <c r="F41" s="190"/>
      <c r="G41" s="171" t="s">
        <v>171</v>
      </c>
      <c r="H41" s="259"/>
      <c r="I41" s="259"/>
      <c r="J41" s="259"/>
      <c r="K41" s="259"/>
      <c r="L41" s="259"/>
      <c r="M41" s="259"/>
      <c r="N41" s="349"/>
      <c r="O41" s="349"/>
      <c r="P41" s="349"/>
      <c r="Q41" s="349"/>
      <c r="R41" s="349">
        <v>1</v>
      </c>
      <c r="S41" s="349"/>
      <c r="T41" s="349"/>
      <c r="U41" s="349"/>
      <c r="V41" s="349"/>
      <c r="W41" s="349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4">
        <v>9</v>
      </c>
      <c r="AQ41" s="346"/>
      <c r="AR41" s="346"/>
      <c r="AS41" s="344">
        <f t="shared" ref="AS41" si="8">H41+I41+J41+K41+L41+M41+N41+O41+P41+Q41+R41+S41+T41+U41+V41+W41+AQ41-AR41</f>
        <v>1</v>
      </c>
      <c r="AT41" s="221"/>
      <c r="AU41" s="20"/>
      <c r="AV41" s="261"/>
      <c r="AW41" s="254"/>
      <c r="AX41" s="248"/>
      <c r="AY41" s="249"/>
      <c r="AZ41" s="248"/>
      <c r="BA41" s="250"/>
      <c r="BB41" s="248"/>
      <c r="BC41" s="215"/>
    </row>
    <row r="42" spans="1:55" ht="14.4" x14ac:dyDescent="0.3">
      <c r="A42" s="338"/>
      <c r="B42" s="340"/>
      <c r="C42" s="243">
        <v>10065490946</v>
      </c>
      <c r="D42" s="190" t="s">
        <v>54</v>
      </c>
      <c r="E42" s="235">
        <v>37676</v>
      </c>
      <c r="F42" s="190"/>
      <c r="G42" s="171" t="s">
        <v>171</v>
      </c>
      <c r="H42" s="260"/>
      <c r="I42" s="260"/>
      <c r="J42" s="260"/>
      <c r="K42" s="260"/>
      <c r="L42" s="260"/>
      <c r="M42" s="26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5"/>
      <c r="AQ42" s="347"/>
      <c r="AR42" s="347"/>
      <c r="AS42" s="345"/>
      <c r="AT42" s="221"/>
      <c r="AU42" s="20"/>
      <c r="AV42" s="262"/>
      <c r="AW42" s="250"/>
      <c r="AX42" s="248"/>
      <c r="AY42" s="249"/>
      <c r="AZ42" s="248"/>
      <c r="BA42" s="250"/>
      <c r="BB42" s="248"/>
      <c r="BC42" s="215"/>
    </row>
    <row r="43" spans="1:55" ht="14.4" x14ac:dyDescent="0.3">
      <c r="A43" s="338">
        <v>11</v>
      </c>
      <c r="B43" s="339">
        <v>9</v>
      </c>
      <c r="C43" s="240">
        <v>10088408814</v>
      </c>
      <c r="D43" s="190" t="s">
        <v>175</v>
      </c>
      <c r="E43" s="239">
        <v>37422</v>
      </c>
      <c r="F43" s="190"/>
      <c r="G43" s="171" t="s">
        <v>174</v>
      </c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4"/>
      <c r="AQ43" s="346"/>
      <c r="AR43" s="346">
        <v>40</v>
      </c>
      <c r="AS43" s="344">
        <f t="shared" ref="AS43" si="9">H43+I43+J43+K43+L43+M43+N43+O43+P43+Q43+R43+S43+T43+U43+V43+W43+AQ43-AR43</f>
        <v>-40</v>
      </c>
      <c r="AT43" s="221"/>
      <c r="AU43" s="20"/>
      <c r="AV43" s="263" t="s">
        <v>112</v>
      </c>
      <c r="AW43" s="254"/>
      <c r="AX43" s="248"/>
      <c r="AY43" s="249"/>
      <c r="AZ43" s="248"/>
      <c r="BA43" s="250"/>
      <c r="BB43" s="248"/>
      <c r="BC43" s="215"/>
    </row>
    <row r="44" spans="1:55" ht="14.4" x14ac:dyDescent="0.3">
      <c r="A44" s="338"/>
      <c r="B44" s="340"/>
      <c r="C44" s="238">
        <v>10076180346</v>
      </c>
      <c r="D44" s="190" t="s">
        <v>139</v>
      </c>
      <c r="E44" s="239">
        <v>38263</v>
      </c>
      <c r="F44" s="190"/>
      <c r="G44" s="171" t="s">
        <v>174</v>
      </c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5"/>
      <c r="AQ44" s="347"/>
      <c r="AR44" s="347"/>
      <c r="AS44" s="345"/>
      <c r="AT44" s="221"/>
      <c r="AU44" s="20"/>
      <c r="AV44" s="264" t="s">
        <v>112</v>
      </c>
      <c r="AW44" s="257"/>
      <c r="AX44" s="248"/>
      <c r="AY44" s="256"/>
      <c r="AZ44" s="248"/>
      <c r="BA44" s="250"/>
      <c r="BB44" s="248"/>
      <c r="BC44" s="215"/>
    </row>
    <row r="45" spans="1:55" ht="14.4" hidden="1" x14ac:dyDescent="0.3">
      <c r="A45" s="338">
        <v>12</v>
      </c>
      <c r="B45" s="228"/>
      <c r="C45" s="216"/>
      <c r="D45" s="217"/>
      <c r="E45" s="218"/>
      <c r="F45" s="219"/>
      <c r="G45" s="220"/>
      <c r="H45" s="348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4">
        <f t="shared" ref="AS45" si="10">H45+I45+J45+K45+L45+M45+N45+O45+P45+Q45+R45+S45+T45+U45+V45+W45+AQ45-AR45</f>
        <v>0</v>
      </c>
      <c r="AT45" s="221"/>
      <c r="AU45" s="20"/>
      <c r="AV45" s="245"/>
      <c r="AW45" s="255"/>
      <c r="AX45" s="248"/>
      <c r="AY45" s="256"/>
      <c r="AZ45" s="248"/>
      <c r="BA45" s="250"/>
      <c r="BB45" s="248"/>
      <c r="BC45" s="215"/>
    </row>
    <row r="46" spans="1:55" hidden="1" x14ac:dyDescent="0.3">
      <c r="A46" s="338"/>
      <c r="B46" s="228"/>
      <c r="C46" s="216"/>
      <c r="D46" s="217"/>
      <c r="E46" s="218"/>
      <c r="F46" s="219"/>
      <c r="G46" s="222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5"/>
      <c r="AT46" s="221"/>
      <c r="AU46" s="20"/>
      <c r="AV46" s="245"/>
      <c r="AW46" s="215"/>
      <c r="AX46" s="215"/>
      <c r="AY46" s="215"/>
      <c r="AZ46" s="215"/>
      <c r="BA46" s="215"/>
      <c r="BB46" s="215"/>
      <c r="BC46" s="215"/>
    </row>
    <row r="47" spans="1:55" hidden="1" x14ac:dyDescent="0.3">
      <c r="A47" s="338">
        <v>13</v>
      </c>
      <c r="B47" s="228"/>
      <c r="C47" s="216"/>
      <c r="D47" s="217"/>
      <c r="E47" s="218"/>
      <c r="F47" s="219"/>
      <c r="G47" s="220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4">
        <f t="shared" ref="AS47" si="11">H47+I47+J47+K47+L47+M47+N47+O47+P47+Q47+R47+S47+T47+U47+V47+W47+AQ47-AR47</f>
        <v>0</v>
      </c>
      <c r="AT47" s="221"/>
      <c r="AU47" s="20"/>
      <c r="AV47" s="245"/>
      <c r="AW47" s="215"/>
      <c r="AX47" s="215"/>
      <c r="AY47" s="215"/>
      <c r="AZ47" s="215"/>
      <c r="BA47" s="215"/>
      <c r="BB47" s="215"/>
      <c r="BC47" s="215"/>
    </row>
    <row r="48" spans="1:55" hidden="1" x14ac:dyDescent="0.3">
      <c r="A48" s="338"/>
      <c r="B48" s="228"/>
      <c r="C48" s="216"/>
      <c r="D48" s="217"/>
      <c r="E48" s="218"/>
      <c r="F48" s="219"/>
      <c r="G48" s="222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5"/>
      <c r="AT48" s="221"/>
      <c r="AU48" s="20"/>
      <c r="AV48" s="245"/>
      <c r="AW48" s="215"/>
      <c r="AX48" s="215"/>
      <c r="AY48" s="215"/>
      <c r="AZ48" s="215"/>
      <c r="BA48" s="215"/>
      <c r="BB48" s="215"/>
      <c r="BC48" s="215"/>
    </row>
    <row r="49" spans="1:55" ht="6" customHeight="1" thickBot="1" x14ac:dyDescent="0.35">
      <c r="A49" s="126"/>
      <c r="AW49" s="215"/>
      <c r="AX49" s="215"/>
      <c r="AY49" s="215"/>
      <c r="AZ49" s="215"/>
      <c r="BA49" s="215"/>
      <c r="BB49" s="215"/>
      <c r="BC49" s="215"/>
    </row>
    <row r="50" spans="1:55" ht="15" thickTop="1" x14ac:dyDescent="0.3">
      <c r="A50" s="313" t="s">
        <v>27</v>
      </c>
      <c r="B50" s="314"/>
      <c r="C50" s="314"/>
      <c r="D50" s="314"/>
      <c r="E50" s="21"/>
      <c r="F50" s="21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215"/>
      <c r="AX50" s="215"/>
      <c r="AY50" s="215"/>
      <c r="AZ50" s="215"/>
      <c r="BA50" s="215"/>
      <c r="BB50" s="215"/>
      <c r="BC50" s="215"/>
    </row>
    <row r="51" spans="1:55" ht="14.4" x14ac:dyDescent="0.3">
      <c r="A51" s="127" t="s">
        <v>170</v>
      </c>
      <c r="B51" s="107"/>
      <c r="C51" s="128"/>
      <c r="D51" s="107"/>
      <c r="E51" s="129"/>
      <c r="F51" s="107"/>
      <c r="G51" s="130"/>
      <c r="H51" s="27"/>
      <c r="I51" s="23"/>
      <c r="J51" s="23"/>
      <c r="K51" s="23"/>
      <c r="L51" s="23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23"/>
      <c r="AQ51" s="130"/>
      <c r="AR51" s="130"/>
      <c r="AS51" s="23"/>
      <c r="AT51" s="131"/>
      <c r="AU51" s="132"/>
      <c r="AV51" s="133"/>
    </row>
    <row r="52" spans="1:55" ht="14.4" x14ac:dyDescent="0.3">
      <c r="A52" s="134" t="s">
        <v>75</v>
      </c>
      <c r="B52" s="112"/>
      <c r="C52" s="135"/>
      <c r="D52" s="112"/>
      <c r="E52" s="136"/>
      <c r="F52" s="112"/>
      <c r="G52" s="137"/>
      <c r="H52" s="34"/>
      <c r="I52" s="30"/>
      <c r="J52" s="30"/>
      <c r="K52" s="30"/>
      <c r="L52" s="30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30"/>
      <c r="AQ52" s="137"/>
      <c r="AR52" s="137"/>
      <c r="AS52" s="30"/>
      <c r="AT52" s="138"/>
      <c r="AU52" s="139"/>
      <c r="AV52" s="140"/>
    </row>
    <row r="53" spans="1:55" ht="4.5" customHeight="1" x14ac:dyDescent="0.3">
      <c r="A53" s="94"/>
      <c r="B53" s="14"/>
      <c r="C53" s="14"/>
      <c r="D53" s="15"/>
      <c r="E53" s="1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41"/>
    </row>
    <row r="54" spans="1:55" ht="15.6" x14ac:dyDescent="0.3">
      <c r="A54" s="142"/>
      <c r="B54" s="143"/>
      <c r="C54" s="143"/>
      <c r="D54" s="143"/>
      <c r="E54" s="379" t="s">
        <v>28</v>
      </c>
      <c r="F54" s="379"/>
      <c r="G54" s="379"/>
      <c r="H54" s="379"/>
      <c r="I54" s="379"/>
      <c r="J54" s="379"/>
      <c r="K54" s="379"/>
      <c r="L54" s="379" t="s">
        <v>29</v>
      </c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 t="s">
        <v>30</v>
      </c>
      <c r="AS54" s="379"/>
      <c r="AT54" s="379"/>
      <c r="AU54" s="379"/>
      <c r="AV54" s="380"/>
    </row>
    <row r="55" spans="1:55" ht="15.6" x14ac:dyDescent="0.3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6"/>
    </row>
    <row r="56" spans="1:55" ht="15.6" x14ac:dyDescent="0.3">
      <c r="A56" s="144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6"/>
    </row>
    <row r="57" spans="1:55" x14ac:dyDescent="0.3">
      <c r="A57" s="41"/>
      <c r="D57" s="37"/>
      <c r="E57" s="42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43"/>
    </row>
    <row r="58" spans="1:55" x14ac:dyDescent="0.3">
      <c r="A58" s="41"/>
      <c r="D58" s="37"/>
      <c r="E58" s="4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43"/>
    </row>
    <row r="59" spans="1:55" s="165" customFormat="1" ht="12.6" thickBot="1" x14ac:dyDescent="0.35">
      <c r="A59" s="164" t="s">
        <v>2</v>
      </c>
      <c r="B59" s="162"/>
      <c r="C59" s="162"/>
      <c r="D59" s="162"/>
      <c r="E59" s="316" t="str">
        <f>G17</f>
        <v>СОЛОВЬЕВ Г.Н. (ВК, г. САНКТ ПЕТЕРБУРГ)</v>
      </c>
      <c r="F59" s="316"/>
      <c r="G59" s="316"/>
      <c r="H59" s="316"/>
      <c r="I59" s="316"/>
      <c r="J59" s="316"/>
      <c r="K59" s="316"/>
      <c r="L59" s="316" t="str">
        <f>G18</f>
        <v>МИХАЙЛОВА И.Н. (ВК, г. САНКТ ПЕТЕРБУРГ)</v>
      </c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 t="str">
        <f>G19</f>
        <v>ВАЛОВА А.С. (ВК, г. САНКТ ПЕТЕРБУРГ)</v>
      </c>
      <c r="AS59" s="316"/>
      <c r="AT59" s="316"/>
      <c r="AU59" s="316"/>
      <c r="AV59" s="381"/>
    </row>
    <row r="60" spans="1:55" ht="14.4" thickTop="1" x14ac:dyDescent="0.3"/>
  </sheetData>
  <mergeCells count="542">
    <mergeCell ref="E59:K59"/>
    <mergeCell ref="L59:AQ59"/>
    <mergeCell ref="AR59:AV59"/>
    <mergeCell ref="AU21:AU22"/>
    <mergeCell ref="AV21:AV22"/>
    <mergeCell ref="G21:G22"/>
    <mergeCell ref="H21:AO21"/>
    <mergeCell ref="AP21:AP22"/>
    <mergeCell ref="AQ21:AR21"/>
    <mergeCell ref="AS21:AS22"/>
    <mergeCell ref="AT21:AT22"/>
    <mergeCell ref="F21:F22"/>
    <mergeCell ref="H23:H24"/>
    <mergeCell ref="I23:I24"/>
    <mergeCell ref="J23:J24"/>
    <mergeCell ref="K23:K24"/>
    <mergeCell ref="A21:A22"/>
    <mergeCell ref="B21:B22"/>
    <mergeCell ref="C21:C22"/>
    <mergeCell ref="D21:D22"/>
    <mergeCell ref="E21:E22"/>
    <mergeCell ref="A50:D50"/>
    <mergeCell ref="G50:AV50"/>
    <mergeCell ref="E54:K54"/>
    <mergeCell ref="L54:AQ54"/>
    <mergeCell ref="AR54:AV54"/>
    <mergeCell ref="A6:AV6"/>
    <mergeCell ref="A1:AV1"/>
    <mergeCell ref="A2:AV2"/>
    <mergeCell ref="A3:AV3"/>
    <mergeCell ref="A4:AV4"/>
    <mergeCell ref="A5:AV5"/>
    <mergeCell ref="H19:AO19"/>
    <mergeCell ref="A7:AV7"/>
    <mergeCell ref="A8:AV8"/>
    <mergeCell ref="A9:AV9"/>
    <mergeCell ref="A10:AV10"/>
    <mergeCell ref="A11:AV11"/>
    <mergeCell ref="A12:AV12"/>
    <mergeCell ref="A15:G15"/>
    <mergeCell ref="H15:AV15"/>
    <mergeCell ref="H16:AV16"/>
    <mergeCell ref="H17:AV17"/>
    <mergeCell ref="H18:AV18"/>
    <mergeCell ref="Q23:Q24"/>
    <mergeCell ref="R23:R24"/>
    <mergeCell ref="S23:S24"/>
    <mergeCell ref="T23:T24"/>
    <mergeCell ref="U23:U24"/>
    <mergeCell ref="L23:L24"/>
    <mergeCell ref="M23:M24"/>
    <mergeCell ref="N23:N24"/>
    <mergeCell ref="O23:O24"/>
    <mergeCell ref="P23:P24"/>
    <mergeCell ref="AJ23:AJ24"/>
    <mergeCell ref="AA23:AA24"/>
    <mergeCell ref="AB23:AB24"/>
    <mergeCell ref="AC23:AC24"/>
    <mergeCell ref="AD23:AD24"/>
    <mergeCell ref="AE23:AE24"/>
    <mergeCell ref="V23:V24"/>
    <mergeCell ref="W23:W24"/>
    <mergeCell ref="X23:X24"/>
    <mergeCell ref="Y23:Y24"/>
    <mergeCell ref="Z23:Z24"/>
    <mergeCell ref="AP23:AP24"/>
    <mergeCell ref="AQ23:AQ24"/>
    <mergeCell ref="AR23:AR24"/>
    <mergeCell ref="AS23:AS24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K23:AK24"/>
    <mergeCell ref="AL23:AL24"/>
    <mergeCell ref="AM23:AM24"/>
    <mergeCell ref="AN23:AN24"/>
    <mergeCell ref="AO23:AO24"/>
    <mergeCell ref="AF23:AF24"/>
    <mergeCell ref="AG23:AG24"/>
    <mergeCell ref="AH23:AH24"/>
    <mergeCell ref="AI23:AI24"/>
    <mergeCell ref="Y25:Y26"/>
    <mergeCell ref="Z25:Z26"/>
    <mergeCell ref="AA25:AA26"/>
    <mergeCell ref="AB25:AB26"/>
    <mergeCell ref="AC25:AC26"/>
    <mergeCell ref="T25:T26"/>
    <mergeCell ref="U25:U26"/>
    <mergeCell ref="V25:V26"/>
    <mergeCell ref="W25:W26"/>
    <mergeCell ref="X25:X26"/>
    <mergeCell ref="AQ25:AQ26"/>
    <mergeCell ref="AR25:AR26"/>
    <mergeCell ref="AI25:AI26"/>
    <mergeCell ref="AJ25:AJ26"/>
    <mergeCell ref="AK25:AK26"/>
    <mergeCell ref="AL25:AL26"/>
    <mergeCell ref="AM25:AM26"/>
    <mergeCell ref="AD25:AD26"/>
    <mergeCell ref="AE25:AE26"/>
    <mergeCell ref="AF25:AF26"/>
    <mergeCell ref="AG25:AG26"/>
    <mergeCell ref="AH25:AH26"/>
    <mergeCell ref="W27:W28"/>
    <mergeCell ref="X27:X28"/>
    <mergeCell ref="Y27:Y28"/>
    <mergeCell ref="Z27:Z28"/>
    <mergeCell ref="AA27:AA28"/>
    <mergeCell ref="AS25:AS26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AN25:AN26"/>
    <mergeCell ref="AO25:AO26"/>
    <mergeCell ref="AP25:AP26"/>
    <mergeCell ref="AO27:AO28"/>
    <mergeCell ref="AP27:AP28"/>
    <mergeCell ref="AG27:AG28"/>
    <mergeCell ref="AH27:AH28"/>
    <mergeCell ref="AI27:AI28"/>
    <mergeCell ref="AJ27:AJ28"/>
    <mergeCell ref="AK27:AK28"/>
    <mergeCell ref="AB27:AB28"/>
    <mergeCell ref="AC27:AC28"/>
    <mergeCell ref="AD27:AD28"/>
    <mergeCell ref="AE27:AE28"/>
    <mergeCell ref="AF27:AF28"/>
    <mergeCell ref="U29:U30"/>
    <mergeCell ref="V29:V30"/>
    <mergeCell ref="W29:W30"/>
    <mergeCell ref="X29:X30"/>
    <mergeCell ref="Y29:Y30"/>
    <mergeCell ref="AQ27:AQ28"/>
    <mergeCell ref="AR27:AR28"/>
    <mergeCell ref="AS27:AS28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AL27:AL28"/>
    <mergeCell ref="AM27:AM28"/>
    <mergeCell ref="AN27:AN28"/>
    <mergeCell ref="AE29:AE30"/>
    <mergeCell ref="AF29:AF30"/>
    <mergeCell ref="AG29:AG30"/>
    <mergeCell ref="AH29:AH30"/>
    <mergeCell ref="AI29:AI30"/>
    <mergeCell ref="Z29:Z30"/>
    <mergeCell ref="AA29:AA30"/>
    <mergeCell ref="AB29:AB30"/>
    <mergeCell ref="AC29:AC30"/>
    <mergeCell ref="AD29:AD30"/>
    <mergeCell ref="AO29:AO30"/>
    <mergeCell ref="AP29:AP30"/>
    <mergeCell ref="AQ29:AQ30"/>
    <mergeCell ref="AR29:AR30"/>
    <mergeCell ref="AS29:AS30"/>
    <mergeCell ref="AJ29:AJ30"/>
    <mergeCell ref="AK29:AK30"/>
    <mergeCell ref="AL29:AL30"/>
    <mergeCell ref="AM29:AM30"/>
    <mergeCell ref="AN29:AN30"/>
    <mergeCell ref="M31:M32"/>
    <mergeCell ref="N31:N32"/>
    <mergeCell ref="O31:O32"/>
    <mergeCell ref="P31:P32"/>
    <mergeCell ref="Q31:Q32"/>
    <mergeCell ref="H31:H32"/>
    <mergeCell ref="I31:I32"/>
    <mergeCell ref="J31:J32"/>
    <mergeCell ref="K31:K32"/>
    <mergeCell ref="L31:L32"/>
    <mergeCell ref="W31:W32"/>
    <mergeCell ref="X31:X32"/>
    <mergeCell ref="Y31:Y32"/>
    <mergeCell ref="Z31:Z32"/>
    <mergeCell ref="AA31:AA32"/>
    <mergeCell ref="R31:R32"/>
    <mergeCell ref="S31:S32"/>
    <mergeCell ref="T31:T32"/>
    <mergeCell ref="U31:U32"/>
    <mergeCell ref="V31:V32"/>
    <mergeCell ref="AP31:AP32"/>
    <mergeCell ref="AG31:AG32"/>
    <mergeCell ref="AH31:AH32"/>
    <mergeCell ref="AI31:AI32"/>
    <mergeCell ref="AJ31:AJ32"/>
    <mergeCell ref="AK31:AK32"/>
    <mergeCell ref="AB31:AB32"/>
    <mergeCell ref="AC31:AC32"/>
    <mergeCell ref="AD31:AD32"/>
    <mergeCell ref="AE31:AE32"/>
    <mergeCell ref="AF31:AF32"/>
    <mergeCell ref="V33:V34"/>
    <mergeCell ref="W33:W34"/>
    <mergeCell ref="X33:X34"/>
    <mergeCell ref="Y33:Y34"/>
    <mergeCell ref="AQ31:AQ32"/>
    <mergeCell ref="AR31:AR32"/>
    <mergeCell ref="AS31:AS32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L31:AL32"/>
    <mergeCell ref="AM31:AM32"/>
    <mergeCell ref="AN31:AN32"/>
    <mergeCell ref="AO31:AO32"/>
    <mergeCell ref="J35:J36"/>
    <mergeCell ref="K35:K36"/>
    <mergeCell ref="L35:L36"/>
    <mergeCell ref="AO33:AO34"/>
    <mergeCell ref="AP33:AP34"/>
    <mergeCell ref="AQ33:AQ34"/>
    <mergeCell ref="AR33:AR34"/>
    <mergeCell ref="AS33:AS34"/>
    <mergeCell ref="AJ33:AJ34"/>
    <mergeCell ref="AK33:AK34"/>
    <mergeCell ref="AL33:AL34"/>
    <mergeCell ref="AM33:AM34"/>
    <mergeCell ref="AN33:AN34"/>
    <mergeCell ref="AE33:AE34"/>
    <mergeCell ref="AF33:AF34"/>
    <mergeCell ref="AG33:AG34"/>
    <mergeCell ref="AH33:AH34"/>
    <mergeCell ref="AI33:AI34"/>
    <mergeCell ref="Z33:Z34"/>
    <mergeCell ref="AA33:AA34"/>
    <mergeCell ref="AB33:AB34"/>
    <mergeCell ref="AC33:AC34"/>
    <mergeCell ref="AD33:AD34"/>
    <mergeCell ref="U33:U34"/>
    <mergeCell ref="R35:R36"/>
    <mergeCell ref="S35:S36"/>
    <mergeCell ref="T35:T36"/>
    <mergeCell ref="U35:U36"/>
    <mergeCell ref="V35:V36"/>
    <mergeCell ref="M35:M36"/>
    <mergeCell ref="N35:N36"/>
    <mergeCell ref="O35:O36"/>
    <mergeCell ref="P35:P36"/>
    <mergeCell ref="Q35:Q36"/>
    <mergeCell ref="AK35:AK36"/>
    <mergeCell ref="AB35:AB36"/>
    <mergeCell ref="AC35:AC36"/>
    <mergeCell ref="AD35:AD36"/>
    <mergeCell ref="AE35:AE36"/>
    <mergeCell ref="AF35:AF36"/>
    <mergeCell ref="W35:W36"/>
    <mergeCell ref="X35:X36"/>
    <mergeCell ref="Y35:Y36"/>
    <mergeCell ref="Z35:Z36"/>
    <mergeCell ref="AA35:AA36"/>
    <mergeCell ref="U37:U38"/>
    <mergeCell ref="V37:V38"/>
    <mergeCell ref="W37:W38"/>
    <mergeCell ref="X37:X38"/>
    <mergeCell ref="Y37:Y38"/>
    <mergeCell ref="AQ35:AQ36"/>
    <mergeCell ref="AR35:AR36"/>
    <mergeCell ref="AS35:AS36"/>
    <mergeCell ref="N37:N38"/>
    <mergeCell ref="O37:O38"/>
    <mergeCell ref="P37:P38"/>
    <mergeCell ref="Q37:Q38"/>
    <mergeCell ref="R37:R38"/>
    <mergeCell ref="S37:S38"/>
    <mergeCell ref="T37:T38"/>
    <mergeCell ref="AL35:AL36"/>
    <mergeCell ref="AM35:AM36"/>
    <mergeCell ref="AN35:AN36"/>
    <mergeCell ref="AO35:AO36"/>
    <mergeCell ref="AP35:AP36"/>
    <mergeCell ref="AG35:AG36"/>
    <mergeCell ref="AH35:AH36"/>
    <mergeCell ref="AI35:AI36"/>
    <mergeCell ref="AJ35:AJ36"/>
    <mergeCell ref="AE37:AE38"/>
    <mergeCell ref="AF37:AF38"/>
    <mergeCell ref="AG37:AG38"/>
    <mergeCell ref="AH37:AH38"/>
    <mergeCell ref="AI37:AI38"/>
    <mergeCell ref="Z37:Z38"/>
    <mergeCell ref="AA37:AA38"/>
    <mergeCell ref="AB37:AB38"/>
    <mergeCell ref="AC37:AC38"/>
    <mergeCell ref="AD37:AD38"/>
    <mergeCell ref="AO37:AO38"/>
    <mergeCell ref="AP37:AP38"/>
    <mergeCell ref="AQ37:AQ38"/>
    <mergeCell ref="AR37:AR38"/>
    <mergeCell ref="AS37:AS38"/>
    <mergeCell ref="AJ37:AJ38"/>
    <mergeCell ref="AK37:AK38"/>
    <mergeCell ref="AL37:AL38"/>
    <mergeCell ref="AM37:AM38"/>
    <mergeCell ref="AN37:AN38"/>
    <mergeCell ref="M39:M40"/>
    <mergeCell ref="N39:N40"/>
    <mergeCell ref="O39:O40"/>
    <mergeCell ref="P39:P40"/>
    <mergeCell ref="Q39:Q40"/>
    <mergeCell ref="I39:I40"/>
    <mergeCell ref="J39:J40"/>
    <mergeCell ref="K39:K40"/>
    <mergeCell ref="L39:L40"/>
    <mergeCell ref="AF39:AF40"/>
    <mergeCell ref="W39:W40"/>
    <mergeCell ref="X39:X40"/>
    <mergeCell ref="Y39:Y40"/>
    <mergeCell ref="Z39:Z40"/>
    <mergeCell ref="AA39:AA40"/>
    <mergeCell ref="R39:R40"/>
    <mergeCell ref="S39:S40"/>
    <mergeCell ref="T39:T40"/>
    <mergeCell ref="U39:U40"/>
    <mergeCell ref="V39:V40"/>
    <mergeCell ref="AQ39:AQ40"/>
    <mergeCell ref="AR39:AR40"/>
    <mergeCell ref="AS39:AS40"/>
    <mergeCell ref="N41:N42"/>
    <mergeCell ref="O41:O42"/>
    <mergeCell ref="P41:P42"/>
    <mergeCell ref="Q41:Q42"/>
    <mergeCell ref="R41:R42"/>
    <mergeCell ref="S41:S42"/>
    <mergeCell ref="T41:T42"/>
    <mergeCell ref="AL39:AL40"/>
    <mergeCell ref="AM39:AM40"/>
    <mergeCell ref="AN39:AN40"/>
    <mergeCell ref="AO39:AO40"/>
    <mergeCell ref="AP39:AP40"/>
    <mergeCell ref="AG39:AG40"/>
    <mergeCell ref="AH39:AH40"/>
    <mergeCell ref="AI39:AI40"/>
    <mergeCell ref="AJ39:AJ40"/>
    <mergeCell ref="AK39:AK40"/>
    <mergeCell ref="AB39:AB40"/>
    <mergeCell ref="AC39:AC40"/>
    <mergeCell ref="AD39:AD40"/>
    <mergeCell ref="AE39:AE40"/>
    <mergeCell ref="AS41:AS42"/>
    <mergeCell ref="AJ41:AJ42"/>
    <mergeCell ref="AK41:AK42"/>
    <mergeCell ref="AL41:AL42"/>
    <mergeCell ref="AM41:AM42"/>
    <mergeCell ref="AN41:AN42"/>
    <mergeCell ref="AE41:AE42"/>
    <mergeCell ref="AF41:AF42"/>
    <mergeCell ref="AG41:AG42"/>
    <mergeCell ref="AH41:AH42"/>
    <mergeCell ref="AI41:AI42"/>
    <mergeCell ref="H43:H44"/>
    <mergeCell ref="I43:I44"/>
    <mergeCell ref="J43:J44"/>
    <mergeCell ref="K43:K44"/>
    <mergeCell ref="L43:L44"/>
    <mergeCell ref="AO41:AO42"/>
    <mergeCell ref="AP41:AP42"/>
    <mergeCell ref="AQ41:AQ42"/>
    <mergeCell ref="AR41:AR42"/>
    <mergeCell ref="Z41:Z42"/>
    <mergeCell ref="AA41:AA42"/>
    <mergeCell ref="AB41:AB42"/>
    <mergeCell ref="AC41:AC42"/>
    <mergeCell ref="AD41:AD42"/>
    <mergeCell ref="U41:U42"/>
    <mergeCell ref="V41:V42"/>
    <mergeCell ref="W41:W42"/>
    <mergeCell ref="X41:X42"/>
    <mergeCell ref="Y41:Y42"/>
    <mergeCell ref="R43:R44"/>
    <mergeCell ref="S43:S44"/>
    <mergeCell ref="T43:T44"/>
    <mergeCell ref="U43:U44"/>
    <mergeCell ref="V43:V44"/>
    <mergeCell ref="M43:M44"/>
    <mergeCell ref="N43:N44"/>
    <mergeCell ref="O43:O44"/>
    <mergeCell ref="P43:P44"/>
    <mergeCell ref="Q43:Q44"/>
    <mergeCell ref="AJ43:AJ44"/>
    <mergeCell ref="AK43:AK44"/>
    <mergeCell ref="AB43:AB44"/>
    <mergeCell ref="AC43:AC44"/>
    <mergeCell ref="AD43:AD44"/>
    <mergeCell ref="AE43:AE44"/>
    <mergeCell ref="AF43:AF44"/>
    <mergeCell ref="W43:W44"/>
    <mergeCell ref="X43:X44"/>
    <mergeCell ref="Y43:Y44"/>
    <mergeCell ref="Z43:Z44"/>
    <mergeCell ref="AA43:AA44"/>
    <mergeCell ref="AQ43:AQ44"/>
    <mergeCell ref="AR43:AR44"/>
    <mergeCell ref="AS43:AS44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AL43:AL44"/>
    <mergeCell ref="AM43:AM44"/>
    <mergeCell ref="AN43:AN44"/>
    <mergeCell ref="AO43:AO44"/>
    <mergeCell ref="AP43:AP44"/>
    <mergeCell ref="AG43:AG44"/>
    <mergeCell ref="AH43:AH44"/>
    <mergeCell ref="AI43:AI44"/>
    <mergeCell ref="AS45:AS46"/>
    <mergeCell ref="AJ45:AJ46"/>
    <mergeCell ref="AK45:AK46"/>
    <mergeCell ref="AL45:AL46"/>
    <mergeCell ref="AM45:AM46"/>
    <mergeCell ref="AN45:AN46"/>
    <mergeCell ref="AE45:AE46"/>
    <mergeCell ref="AF45:AF46"/>
    <mergeCell ref="AG45:AG46"/>
    <mergeCell ref="AH45:AH46"/>
    <mergeCell ref="AI45:AI46"/>
    <mergeCell ref="H47:H48"/>
    <mergeCell ref="I47:I48"/>
    <mergeCell ref="J47:J48"/>
    <mergeCell ref="K47:K48"/>
    <mergeCell ref="L47:L48"/>
    <mergeCell ref="AO45:AO46"/>
    <mergeCell ref="AP45:AP46"/>
    <mergeCell ref="AQ45:AQ46"/>
    <mergeCell ref="AR45:AR46"/>
    <mergeCell ref="Z45:Z46"/>
    <mergeCell ref="AA45:AA46"/>
    <mergeCell ref="AB45:AB46"/>
    <mergeCell ref="AC45:AC46"/>
    <mergeCell ref="AD45:AD46"/>
    <mergeCell ref="U45:U46"/>
    <mergeCell ref="V45:V46"/>
    <mergeCell ref="W45:W46"/>
    <mergeCell ref="X45:X46"/>
    <mergeCell ref="Y45:Y46"/>
    <mergeCell ref="R47:R48"/>
    <mergeCell ref="S47:S48"/>
    <mergeCell ref="T47:T48"/>
    <mergeCell ref="U47:U48"/>
    <mergeCell ref="V47:V48"/>
    <mergeCell ref="M47:M48"/>
    <mergeCell ref="N47:N48"/>
    <mergeCell ref="O47:O48"/>
    <mergeCell ref="P47:P48"/>
    <mergeCell ref="Q47:Q48"/>
    <mergeCell ref="AJ47:AJ48"/>
    <mergeCell ref="AK47:AK48"/>
    <mergeCell ref="AB47:AB48"/>
    <mergeCell ref="AC47:AC48"/>
    <mergeCell ref="AD47:AD48"/>
    <mergeCell ref="AE47:AE48"/>
    <mergeCell ref="AF47:AF48"/>
    <mergeCell ref="W47:W48"/>
    <mergeCell ref="X47:X48"/>
    <mergeCell ref="Y47:Y48"/>
    <mergeCell ref="Z47:Z48"/>
    <mergeCell ref="AA47:AA48"/>
    <mergeCell ref="AQ47:AQ48"/>
    <mergeCell ref="AR47:AR48"/>
    <mergeCell ref="AS47:AS48"/>
    <mergeCell ref="A23:A24"/>
    <mergeCell ref="B23:B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L47:AL48"/>
    <mergeCell ref="AM47:AM48"/>
    <mergeCell ref="AN47:AN48"/>
    <mergeCell ref="AO47:AO48"/>
    <mergeCell ref="AP47:AP48"/>
    <mergeCell ref="AG47:AG48"/>
    <mergeCell ref="AH47:AH48"/>
    <mergeCell ref="AI47:AI48"/>
    <mergeCell ref="A47:A48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</mergeCells>
  <conditionalFormatting sqref="AP53:AR53 AP55:AR58 AP60:AR1048576 AR59 AR54 AP49:AR49 AQ51:AR52 G51:G52 AP1:AR14 AP21 AP20:AR20">
    <cfRule type="duplicateValues" dxfId="4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BB52"/>
  <sheetViews>
    <sheetView topLeftCell="A13" zoomScale="79" zoomScaleNormal="79" workbookViewId="0">
      <selection activeCell="AX26" sqref="AX26:AX27"/>
    </sheetView>
  </sheetViews>
  <sheetFormatPr defaultColWidth="9.33203125" defaultRowHeight="13.8" x14ac:dyDescent="0.3"/>
  <cols>
    <col min="1" max="1" width="7" style="38" customWidth="1"/>
    <col min="2" max="2" width="7.6640625" style="37" customWidth="1"/>
    <col min="3" max="3" width="12.44140625" style="37" customWidth="1"/>
    <col min="4" max="4" width="19.44140625" style="38" customWidth="1"/>
    <col min="5" max="5" width="11.109375" style="39" customWidth="1"/>
    <col min="6" max="6" width="8.6640625" style="38" customWidth="1"/>
    <col min="7" max="7" width="24.109375" style="38" customWidth="1"/>
    <col min="8" max="17" width="3.33203125" style="38" customWidth="1"/>
    <col min="18" max="18" width="3.33203125" style="38" hidden="1" customWidth="1"/>
    <col min="19" max="21" width="3" style="38" hidden="1" customWidth="1"/>
    <col min="22" max="22" width="3.109375" style="38" hidden="1" customWidth="1"/>
    <col min="23" max="23" width="9.33203125" style="38" hidden="1" customWidth="1"/>
    <col min="24" max="26" width="3" style="38" hidden="1" customWidth="1"/>
    <col min="27" max="27" width="3.5546875" style="38" hidden="1" customWidth="1"/>
    <col min="28" max="41" width="3" style="38" hidden="1" customWidth="1"/>
    <col min="42" max="42" width="10.33203125" style="38" customWidth="1"/>
    <col min="43" max="44" width="9.6640625" style="38" customWidth="1"/>
    <col min="45" max="45" width="10.33203125" style="38" customWidth="1"/>
    <col min="46" max="46" width="10.44140625" style="38" customWidth="1"/>
    <col min="47" max="47" width="13.33203125" style="38" customWidth="1"/>
    <col min="48" max="48" width="14.33203125" style="38" customWidth="1"/>
    <col min="49" max="16384" width="9.33203125" style="38"/>
  </cols>
  <sheetData>
    <row r="1" spans="1:48" ht="23.25" customHeight="1" x14ac:dyDescent="0.3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</row>
    <row r="2" spans="1:48" ht="7.5" customHeight="1" x14ac:dyDescent="0.3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</row>
    <row r="3" spans="1:48" ht="18" customHeight="1" x14ac:dyDescent="0.3">
      <c r="A3" s="352" t="s">
        <v>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</row>
    <row r="4" spans="1:48" ht="4.2" customHeight="1" x14ac:dyDescent="0.3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</row>
    <row r="5" spans="1:48" ht="4.2" customHeight="1" x14ac:dyDescent="0.3">
      <c r="A5" s="352" t="s">
        <v>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</row>
    <row r="6" spans="1:48" s="105" customFormat="1" ht="20.25" customHeight="1" x14ac:dyDescent="0.3">
      <c r="A6" s="351" t="s">
        <v>142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</row>
    <row r="7" spans="1:48" s="105" customFormat="1" ht="18" customHeight="1" x14ac:dyDescent="0.3">
      <c r="A7" s="355" t="s">
        <v>3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</row>
    <row r="8" spans="1:48" s="105" customFormat="1" ht="3" customHeight="1" thickBot="1" x14ac:dyDescent="0.35">
      <c r="A8" s="355" t="s">
        <v>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</row>
    <row r="9" spans="1:48" ht="24" customHeight="1" thickTop="1" x14ac:dyDescent="0.3">
      <c r="A9" s="356" t="s">
        <v>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8"/>
    </row>
    <row r="10" spans="1:48" ht="18" customHeight="1" x14ac:dyDescent="0.3">
      <c r="A10" s="359" t="s">
        <v>38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1"/>
    </row>
    <row r="11" spans="1:48" ht="19.5" customHeight="1" x14ac:dyDescent="0.3">
      <c r="A11" s="359" t="s">
        <v>89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1"/>
    </row>
    <row r="12" spans="1:48" ht="10.199999999999999" customHeight="1" x14ac:dyDescent="0.3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300"/>
    </row>
    <row r="13" spans="1:48" ht="15.6" x14ac:dyDescent="0.3">
      <c r="A13" s="106" t="s">
        <v>6</v>
      </c>
      <c r="B13" s="107"/>
      <c r="C13" s="108"/>
      <c r="D13" s="109"/>
      <c r="E13" s="1"/>
      <c r="F13" s="2"/>
      <c r="G13" s="110" t="s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3"/>
      <c r="AV13" s="4" t="s">
        <v>39</v>
      </c>
    </row>
    <row r="14" spans="1:48" ht="15.6" x14ac:dyDescent="0.3">
      <c r="A14" s="111" t="s">
        <v>143</v>
      </c>
      <c r="B14" s="112"/>
      <c r="C14" s="112"/>
      <c r="D14" s="113"/>
      <c r="E14" s="5"/>
      <c r="F14" s="6"/>
      <c r="G14" s="114" t="s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7"/>
      <c r="AV14" s="8" t="s">
        <v>87</v>
      </c>
    </row>
    <row r="15" spans="1:48" ht="14.4" x14ac:dyDescent="0.3">
      <c r="A15" s="362" t="s">
        <v>9</v>
      </c>
      <c r="B15" s="363"/>
      <c r="C15" s="363"/>
      <c r="D15" s="363"/>
      <c r="E15" s="363"/>
      <c r="F15" s="363"/>
      <c r="G15" s="364"/>
      <c r="H15" s="365" t="s">
        <v>10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6"/>
    </row>
    <row r="16" spans="1:48" ht="14.4" x14ac:dyDescent="0.3">
      <c r="A16" s="10"/>
      <c r="B16" s="115"/>
      <c r="C16" s="115"/>
      <c r="D16" s="116"/>
      <c r="E16" s="117"/>
      <c r="F16" s="116"/>
      <c r="G16" s="11" t="s">
        <v>2</v>
      </c>
      <c r="H16" s="367" t="s">
        <v>11</v>
      </c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9"/>
    </row>
    <row r="17" spans="1:54" ht="14.4" x14ac:dyDescent="0.3">
      <c r="A17" s="10" t="s">
        <v>12</v>
      </c>
      <c r="B17" s="115"/>
      <c r="C17" s="115"/>
      <c r="D17" s="15"/>
      <c r="E17" s="118"/>
      <c r="F17" s="15"/>
      <c r="G17" s="13" t="s">
        <v>58</v>
      </c>
      <c r="H17" s="370" t="s">
        <v>13</v>
      </c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2"/>
    </row>
    <row r="18" spans="1:54" ht="14.4" x14ac:dyDescent="0.3">
      <c r="A18" s="10" t="s">
        <v>14</v>
      </c>
      <c r="B18" s="115"/>
      <c r="C18" s="115"/>
      <c r="D18" s="11"/>
      <c r="E18" s="117"/>
      <c r="F18" s="116"/>
      <c r="G18" s="13" t="s">
        <v>59</v>
      </c>
      <c r="H18" s="370" t="s">
        <v>15</v>
      </c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2"/>
    </row>
    <row r="19" spans="1:54" ht="15" thickBot="1" x14ac:dyDescent="0.35">
      <c r="A19" s="119" t="s">
        <v>16</v>
      </c>
      <c r="B19" s="120"/>
      <c r="C19" s="120"/>
      <c r="D19" s="121"/>
      <c r="E19" s="122"/>
      <c r="F19" s="50"/>
      <c r="G19" s="13" t="s">
        <v>88</v>
      </c>
      <c r="H19" s="353" t="s">
        <v>64</v>
      </c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23"/>
      <c r="AQ19" s="123"/>
      <c r="AR19" s="123"/>
      <c r="AS19" s="124">
        <v>25</v>
      </c>
      <c r="AT19" s="123"/>
      <c r="AU19" s="123"/>
      <c r="AV19" s="149">
        <v>100</v>
      </c>
    </row>
    <row r="20" spans="1:54" ht="6.75" customHeight="1" thickTop="1" thickBot="1" x14ac:dyDescent="0.35"/>
    <row r="21" spans="1:54" ht="27" customHeight="1" thickTop="1" x14ac:dyDescent="0.3">
      <c r="A21" s="373" t="s">
        <v>17</v>
      </c>
      <c r="B21" s="375" t="s">
        <v>18</v>
      </c>
      <c r="C21" s="375" t="s">
        <v>19</v>
      </c>
      <c r="D21" s="375" t="s">
        <v>20</v>
      </c>
      <c r="E21" s="377" t="s">
        <v>21</v>
      </c>
      <c r="F21" s="375" t="s">
        <v>22</v>
      </c>
      <c r="G21" s="375" t="s">
        <v>23</v>
      </c>
      <c r="H21" s="386" t="s">
        <v>40</v>
      </c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75" t="s">
        <v>41</v>
      </c>
      <c r="AQ21" s="387" t="s">
        <v>42</v>
      </c>
      <c r="AR21" s="387"/>
      <c r="AS21" s="375" t="s">
        <v>43</v>
      </c>
      <c r="AT21" s="375" t="s">
        <v>44</v>
      </c>
      <c r="AU21" s="382" t="s">
        <v>24</v>
      </c>
      <c r="AV21" s="382" t="s">
        <v>25</v>
      </c>
      <c r="AW21" s="215"/>
      <c r="AX21" s="215"/>
      <c r="AY21" s="215"/>
      <c r="AZ21" s="215"/>
      <c r="BA21" s="215"/>
      <c r="BB21" s="215"/>
    </row>
    <row r="22" spans="1:54" ht="20.25" customHeight="1" x14ac:dyDescent="0.3">
      <c r="A22" s="374"/>
      <c r="B22" s="376"/>
      <c r="C22" s="376"/>
      <c r="D22" s="376"/>
      <c r="E22" s="378"/>
      <c r="F22" s="376"/>
      <c r="G22" s="376"/>
      <c r="H22" s="157">
        <v>1</v>
      </c>
      <c r="I22" s="157">
        <v>2</v>
      </c>
      <c r="J22" s="157">
        <v>3</v>
      </c>
      <c r="K22" s="157">
        <v>4</v>
      </c>
      <c r="L22" s="157">
        <v>5</v>
      </c>
      <c r="M22" s="157">
        <v>6</v>
      </c>
      <c r="N22" s="157">
        <v>7</v>
      </c>
      <c r="O22" s="157">
        <v>8</v>
      </c>
      <c r="P22" s="157">
        <v>9</v>
      </c>
      <c r="Q22" s="157">
        <v>10</v>
      </c>
      <c r="R22" s="157">
        <v>11</v>
      </c>
      <c r="S22" s="157">
        <v>12</v>
      </c>
      <c r="T22" s="157">
        <v>13</v>
      </c>
      <c r="U22" s="157">
        <v>14</v>
      </c>
      <c r="V22" s="157">
        <v>15</v>
      </c>
      <c r="W22" s="157">
        <v>16</v>
      </c>
      <c r="X22" s="157">
        <v>17</v>
      </c>
      <c r="Y22" s="157">
        <v>18</v>
      </c>
      <c r="Z22" s="157">
        <v>19</v>
      </c>
      <c r="AA22" s="157">
        <v>20</v>
      </c>
      <c r="AB22" s="157">
        <v>21</v>
      </c>
      <c r="AC22" s="157">
        <v>22</v>
      </c>
      <c r="AD22" s="157">
        <v>23</v>
      </c>
      <c r="AE22" s="157">
        <v>24</v>
      </c>
      <c r="AF22" s="157">
        <v>25</v>
      </c>
      <c r="AG22" s="157">
        <v>26</v>
      </c>
      <c r="AH22" s="157">
        <v>27</v>
      </c>
      <c r="AI22" s="157">
        <v>28</v>
      </c>
      <c r="AJ22" s="157">
        <v>29</v>
      </c>
      <c r="AK22" s="157">
        <v>30</v>
      </c>
      <c r="AL22" s="157">
        <v>31</v>
      </c>
      <c r="AM22" s="157">
        <v>32</v>
      </c>
      <c r="AN22" s="157">
        <v>33</v>
      </c>
      <c r="AO22" s="157">
        <v>34</v>
      </c>
      <c r="AP22" s="376"/>
      <c r="AQ22" s="125" t="s">
        <v>45</v>
      </c>
      <c r="AR22" s="125" t="s">
        <v>46</v>
      </c>
      <c r="AS22" s="376"/>
      <c r="AT22" s="376"/>
      <c r="AU22" s="383"/>
      <c r="AV22" s="383"/>
      <c r="AW22" s="390"/>
      <c r="AX22" s="390"/>
      <c r="AY22" s="390"/>
      <c r="AZ22" s="391"/>
      <c r="BA22" s="215"/>
      <c r="BB22" s="215"/>
    </row>
    <row r="23" spans="1:54" ht="18" x14ac:dyDescent="0.3">
      <c r="A23" s="338">
        <v>1</v>
      </c>
      <c r="B23" s="341">
        <v>12</v>
      </c>
      <c r="C23" s="86">
        <v>10092621745</v>
      </c>
      <c r="D23" s="190" t="s">
        <v>90</v>
      </c>
      <c r="E23" s="235">
        <v>38828</v>
      </c>
      <c r="F23" s="227"/>
      <c r="G23" s="171" t="s">
        <v>171</v>
      </c>
      <c r="H23" s="392">
        <v>3</v>
      </c>
      <c r="I23" s="392">
        <v>5</v>
      </c>
      <c r="J23" s="392">
        <v>5</v>
      </c>
      <c r="K23" s="392">
        <v>3</v>
      </c>
      <c r="L23" s="392">
        <v>2</v>
      </c>
      <c r="M23" s="392">
        <v>5</v>
      </c>
      <c r="N23" s="392">
        <v>5</v>
      </c>
      <c r="O23" s="392">
        <v>5</v>
      </c>
      <c r="P23" s="392">
        <v>5</v>
      </c>
      <c r="Q23" s="392">
        <v>10</v>
      </c>
      <c r="R23" s="223"/>
      <c r="S23" s="223"/>
      <c r="T23" s="223"/>
      <c r="U23" s="223"/>
      <c r="V23" s="223"/>
      <c r="W23" s="223"/>
      <c r="X23" s="394"/>
      <c r="Y23" s="396"/>
      <c r="Z23" s="396"/>
      <c r="AA23" s="396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393">
        <v>1</v>
      </c>
      <c r="AQ23" s="393">
        <v>40</v>
      </c>
      <c r="AR23" s="393"/>
      <c r="AS23" s="344">
        <f>H23+I23+J23+K23+L23+M23+N23+O23+P23+Q23+R23+S23+T23+U23+V23+W23+AQ23-AR23</f>
        <v>88</v>
      </c>
      <c r="AT23" s="388"/>
      <c r="AU23" s="170" t="s">
        <v>34</v>
      </c>
      <c r="AV23" s="339"/>
      <c r="AW23" s="390"/>
      <c r="AX23" s="390"/>
      <c r="AY23" s="390"/>
      <c r="AZ23" s="391"/>
      <c r="BA23" s="215"/>
      <c r="BB23" s="215"/>
    </row>
    <row r="24" spans="1:54" ht="18" x14ac:dyDescent="0.3">
      <c r="A24" s="338"/>
      <c r="B24" s="342"/>
      <c r="C24" s="86">
        <v>10120261186</v>
      </c>
      <c r="D24" s="190" t="s">
        <v>94</v>
      </c>
      <c r="E24" s="266">
        <v>39274</v>
      </c>
      <c r="F24" s="227"/>
      <c r="G24" s="171" t="s">
        <v>171</v>
      </c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223"/>
      <c r="S24" s="223"/>
      <c r="T24" s="223"/>
      <c r="U24" s="223"/>
      <c r="V24" s="223"/>
      <c r="W24" s="223"/>
      <c r="X24" s="394"/>
      <c r="Y24" s="396"/>
      <c r="Z24" s="396"/>
      <c r="AA24" s="396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393"/>
      <c r="AQ24" s="393"/>
      <c r="AR24" s="393"/>
      <c r="AS24" s="345"/>
      <c r="AT24" s="389"/>
      <c r="AU24" s="170" t="s">
        <v>34</v>
      </c>
      <c r="AV24" s="340"/>
      <c r="AW24" s="390"/>
      <c r="AX24" s="390"/>
      <c r="AY24" s="390"/>
      <c r="AZ24" s="391"/>
      <c r="BA24" s="215"/>
      <c r="BB24" s="215"/>
    </row>
    <row r="25" spans="1:54" ht="18" x14ac:dyDescent="0.3">
      <c r="A25" s="338">
        <v>2</v>
      </c>
      <c r="B25" s="339">
        <v>32</v>
      </c>
      <c r="C25" s="86">
        <v>10120261287</v>
      </c>
      <c r="D25" s="190" t="s">
        <v>93</v>
      </c>
      <c r="E25" s="270">
        <v>39151</v>
      </c>
      <c r="F25" s="227"/>
      <c r="G25" s="171" t="s">
        <v>171</v>
      </c>
      <c r="H25" s="392">
        <v>2</v>
      </c>
      <c r="I25" s="392">
        <v>1</v>
      </c>
      <c r="J25" s="392">
        <v>3</v>
      </c>
      <c r="K25" s="392">
        <v>5</v>
      </c>
      <c r="L25" s="392">
        <v>5</v>
      </c>
      <c r="M25" s="392"/>
      <c r="N25" s="392">
        <v>1</v>
      </c>
      <c r="O25" s="392">
        <v>3</v>
      </c>
      <c r="P25" s="392">
        <v>3</v>
      </c>
      <c r="Q25" s="392">
        <v>4</v>
      </c>
      <c r="R25" s="223"/>
      <c r="S25" s="223"/>
      <c r="T25" s="223"/>
      <c r="U25" s="223"/>
      <c r="V25" s="394"/>
      <c r="W25" s="223"/>
      <c r="X25" s="394"/>
      <c r="Y25" s="396"/>
      <c r="Z25" s="396"/>
      <c r="AA25" s="396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393">
        <v>3</v>
      </c>
      <c r="AQ25" s="393">
        <v>20</v>
      </c>
      <c r="AR25" s="393"/>
      <c r="AS25" s="344">
        <f t="shared" ref="AS25" si="0">H25+I25+J25+K25+L25+M25+N25+O25+P25+Q25+R25+S25+T25+U25+V25+W25+AQ25-AR25</f>
        <v>47</v>
      </c>
      <c r="AT25" s="388"/>
      <c r="AU25" s="241" t="s">
        <v>35</v>
      </c>
      <c r="AV25" s="339"/>
      <c r="AW25" s="390"/>
      <c r="AX25" s="390"/>
      <c r="AY25" s="390"/>
      <c r="AZ25" s="391"/>
      <c r="BA25" s="215"/>
      <c r="BB25" s="215"/>
    </row>
    <row r="26" spans="1:54" ht="18" x14ac:dyDescent="0.3">
      <c r="A26" s="338"/>
      <c r="B26" s="340"/>
      <c r="C26" s="86">
        <v>10111625257</v>
      </c>
      <c r="D26" s="190" t="s">
        <v>91</v>
      </c>
      <c r="E26" s="266">
        <v>39219</v>
      </c>
      <c r="F26" s="227"/>
      <c r="G26" s="171" t="s">
        <v>171</v>
      </c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223"/>
      <c r="S26" s="223"/>
      <c r="T26" s="223"/>
      <c r="U26" s="223"/>
      <c r="V26" s="394"/>
      <c r="W26" s="223"/>
      <c r="X26" s="394"/>
      <c r="Y26" s="396"/>
      <c r="Z26" s="396"/>
      <c r="AA26" s="396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393"/>
      <c r="AQ26" s="393"/>
      <c r="AR26" s="393"/>
      <c r="AS26" s="345"/>
      <c r="AT26" s="389"/>
      <c r="AU26" s="241" t="s">
        <v>35</v>
      </c>
      <c r="AV26" s="340"/>
      <c r="AW26" s="390"/>
      <c r="AX26" s="390"/>
      <c r="AY26" s="390"/>
      <c r="AZ26" s="391"/>
      <c r="BA26" s="215"/>
      <c r="BB26" s="215"/>
    </row>
    <row r="27" spans="1:54" ht="18" x14ac:dyDescent="0.3">
      <c r="A27" s="338">
        <v>3</v>
      </c>
      <c r="B27" s="339">
        <v>33</v>
      </c>
      <c r="C27" s="86">
        <v>10097338571</v>
      </c>
      <c r="D27" s="190" t="s">
        <v>66</v>
      </c>
      <c r="E27" s="235">
        <v>38425</v>
      </c>
      <c r="F27" s="227"/>
      <c r="G27" s="171" t="s">
        <v>171</v>
      </c>
      <c r="H27" s="392">
        <v>5</v>
      </c>
      <c r="I27" s="392"/>
      <c r="J27" s="392">
        <v>1</v>
      </c>
      <c r="K27" s="392">
        <v>1</v>
      </c>
      <c r="L27" s="392">
        <v>3</v>
      </c>
      <c r="M27" s="392">
        <v>2</v>
      </c>
      <c r="N27" s="392">
        <v>2</v>
      </c>
      <c r="O27" s="392"/>
      <c r="P27" s="392">
        <v>2</v>
      </c>
      <c r="Q27" s="392">
        <v>6</v>
      </c>
      <c r="R27" s="223"/>
      <c r="S27" s="223"/>
      <c r="T27" s="223"/>
      <c r="U27" s="223"/>
      <c r="V27" s="223"/>
      <c r="W27" s="223"/>
      <c r="X27" s="394"/>
      <c r="Y27" s="396"/>
      <c r="Z27" s="396"/>
      <c r="AA27" s="396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393">
        <v>2</v>
      </c>
      <c r="AQ27" s="393"/>
      <c r="AR27" s="393"/>
      <c r="AS27" s="344">
        <f t="shared" ref="AS27" si="1">H27+I27+J27+K27+L27+M27+N27+O27+P27+Q27+R27+S27+T27+U27+V27+W27+AQ27-AR27</f>
        <v>22</v>
      </c>
      <c r="AT27" s="388"/>
      <c r="AU27" s="241" t="s">
        <v>35</v>
      </c>
      <c r="AV27" s="339"/>
      <c r="AW27" s="390"/>
      <c r="AX27" s="390"/>
      <c r="AY27" s="390"/>
      <c r="AZ27" s="391"/>
      <c r="BA27" s="215"/>
      <c r="BB27" s="215"/>
    </row>
    <row r="28" spans="1:54" ht="18" x14ac:dyDescent="0.3">
      <c r="A28" s="338"/>
      <c r="B28" s="340"/>
      <c r="C28" s="86">
        <v>10114021561</v>
      </c>
      <c r="D28" s="190" t="s">
        <v>92</v>
      </c>
      <c r="E28" s="269">
        <v>39320</v>
      </c>
      <c r="F28" s="227"/>
      <c r="G28" s="171" t="s">
        <v>171</v>
      </c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223"/>
      <c r="S28" s="223"/>
      <c r="T28" s="223"/>
      <c r="U28" s="223"/>
      <c r="V28" s="223"/>
      <c r="W28" s="223"/>
      <c r="X28" s="394"/>
      <c r="Y28" s="396"/>
      <c r="Z28" s="396"/>
      <c r="AA28" s="396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393"/>
      <c r="AQ28" s="393"/>
      <c r="AR28" s="393"/>
      <c r="AS28" s="345"/>
      <c r="AT28" s="389"/>
      <c r="AU28" s="241" t="s">
        <v>35</v>
      </c>
      <c r="AV28" s="340"/>
      <c r="AW28" s="390"/>
      <c r="AX28" s="390"/>
      <c r="AY28" s="390"/>
      <c r="AZ28" s="391"/>
      <c r="BA28" s="215"/>
      <c r="BB28" s="215"/>
    </row>
    <row r="29" spans="1:54" ht="18" x14ac:dyDescent="0.3">
      <c r="A29" s="338">
        <v>4</v>
      </c>
      <c r="B29" s="339">
        <v>16</v>
      </c>
      <c r="C29" s="86">
        <v>10125312260</v>
      </c>
      <c r="D29" s="190" t="s">
        <v>96</v>
      </c>
      <c r="E29" s="268">
        <v>39469</v>
      </c>
      <c r="F29" s="227"/>
      <c r="G29" s="171" t="s">
        <v>171</v>
      </c>
      <c r="H29" s="392">
        <v>1</v>
      </c>
      <c r="I29" s="392">
        <v>3</v>
      </c>
      <c r="J29" s="392">
        <v>2</v>
      </c>
      <c r="K29" s="392">
        <v>2</v>
      </c>
      <c r="L29" s="392">
        <v>1</v>
      </c>
      <c r="M29" s="392">
        <v>3</v>
      </c>
      <c r="N29" s="392">
        <v>3</v>
      </c>
      <c r="O29" s="392">
        <v>2</v>
      </c>
      <c r="P29" s="392">
        <v>1</v>
      </c>
      <c r="Q29" s="392"/>
      <c r="R29" s="223"/>
      <c r="S29" s="223"/>
      <c r="T29" s="223"/>
      <c r="U29" s="223"/>
      <c r="V29" s="223"/>
      <c r="W29" s="223"/>
      <c r="X29" s="394"/>
      <c r="Y29" s="396"/>
      <c r="Z29" s="396"/>
      <c r="AA29" s="396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393">
        <v>6</v>
      </c>
      <c r="AQ29" s="393"/>
      <c r="AR29" s="393"/>
      <c r="AS29" s="344">
        <f t="shared" ref="AS29" si="2">H29+I29+J29+K29+L29+M29+N29+O29+P29+Q29+R29+S29+T29+U29+V29+W29+AQ29-AR29</f>
        <v>18</v>
      </c>
      <c r="AT29" s="388"/>
      <c r="AU29" s="241" t="s">
        <v>35</v>
      </c>
      <c r="AV29" s="339"/>
      <c r="AW29" s="390"/>
      <c r="AX29" s="390"/>
      <c r="AY29" s="390"/>
      <c r="AZ29" s="391"/>
      <c r="BA29" s="215"/>
      <c r="BB29" s="215"/>
    </row>
    <row r="30" spans="1:54" ht="18" x14ac:dyDescent="0.3">
      <c r="A30" s="338"/>
      <c r="B30" s="340"/>
      <c r="C30" s="86">
        <v>10125311654</v>
      </c>
      <c r="D30" s="190" t="s">
        <v>103</v>
      </c>
      <c r="E30" s="266">
        <v>39586</v>
      </c>
      <c r="F30" s="227"/>
      <c r="G30" s="171" t="s">
        <v>171</v>
      </c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223"/>
      <c r="S30" s="223"/>
      <c r="T30" s="223"/>
      <c r="U30" s="223"/>
      <c r="V30" s="223"/>
      <c r="W30" s="223"/>
      <c r="X30" s="394"/>
      <c r="Y30" s="396"/>
      <c r="Z30" s="396"/>
      <c r="AA30" s="396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393"/>
      <c r="AQ30" s="393"/>
      <c r="AR30" s="393"/>
      <c r="AS30" s="345"/>
      <c r="AT30" s="389"/>
      <c r="AU30" s="241" t="s">
        <v>35</v>
      </c>
      <c r="AV30" s="340"/>
      <c r="AW30" s="390"/>
      <c r="AX30" s="390"/>
      <c r="AY30" s="390"/>
      <c r="AZ30" s="391"/>
      <c r="BA30" s="215"/>
      <c r="BB30" s="215"/>
    </row>
    <row r="31" spans="1:54" ht="18" x14ac:dyDescent="0.3">
      <c r="A31" s="338">
        <v>5</v>
      </c>
      <c r="B31" s="339">
        <v>18</v>
      </c>
      <c r="C31" s="86">
        <v>10125311856</v>
      </c>
      <c r="D31" s="190" t="s">
        <v>102</v>
      </c>
      <c r="E31" s="266">
        <v>39525</v>
      </c>
      <c r="F31" s="227"/>
      <c r="G31" s="171" t="s">
        <v>171</v>
      </c>
      <c r="H31" s="392"/>
      <c r="I31" s="392">
        <v>2</v>
      </c>
      <c r="J31" s="392"/>
      <c r="K31" s="392"/>
      <c r="L31" s="392"/>
      <c r="M31" s="392"/>
      <c r="N31" s="392"/>
      <c r="O31" s="392"/>
      <c r="P31" s="392"/>
      <c r="Q31" s="392"/>
      <c r="R31" s="223"/>
      <c r="S31" s="223"/>
      <c r="T31" s="223"/>
      <c r="U31" s="223"/>
      <c r="V31" s="223"/>
      <c r="W31" s="223"/>
      <c r="X31" s="397"/>
      <c r="Y31" s="396"/>
      <c r="Z31" s="396"/>
      <c r="AA31" s="396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393">
        <v>7</v>
      </c>
      <c r="AQ31" s="393"/>
      <c r="AR31" s="393"/>
      <c r="AS31" s="344">
        <f t="shared" ref="AS31" si="3">H31+I31+J31+K31+L31+M31+N31+O31+P31+Q31+R31+S31+T31+U31+V31+W31+AQ31-AR31</f>
        <v>2</v>
      </c>
      <c r="AT31" s="388"/>
      <c r="AU31" s="241" t="s">
        <v>35</v>
      </c>
      <c r="AV31" s="339"/>
      <c r="AW31" s="390"/>
      <c r="AX31" s="390"/>
      <c r="AY31" s="390"/>
      <c r="AZ31" s="391"/>
      <c r="BA31" s="215"/>
      <c r="BB31" s="215"/>
    </row>
    <row r="32" spans="1:54" ht="18" x14ac:dyDescent="0.3">
      <c r="A32" s="338"/>
      <c r="B32" s="340"/>
      <c r="C32" s="86">
        <v>10115493638</v>
      </c>
      <c r="D32" s="190" t="s">
        <v>99</v>
      </c>
      <c r="E32" s="266">
        <v>39608</v>
      </c>
      <c r="F32" s="227"/>
      <c r="G32" s="171" t="s">
        <v>171</v>
      </c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223"/>
      <c r="S32" s="223"/>
      <c r="T32" s="223"/>
      <c r="U32" s="223"/>
      <c r="V32" s="223"/>
      <c r="W32" s="223"/>
      <c r="X32" s="397"/>
      <c r="Y32" s="396"/>
      <c r="Z32" s="396"/>
      <c r="AA32" s="396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393"/>
      <c r="AQ32" s="393"/>
      <c r="AR32" s="393"/>
      <c r="AS32" s="345"/>
      <c r="AT32" s="389"/>
      <c r="AU32" s="241" t="s">
        <v>35</v>
      </c>
      <c r="AV32" s="340"/>
      <c r="AW32" s="390"/>
      <c r="AX32" s="390"/>
      <c r="AY32" s="390"/>
      <c r="AZ32" s="391"/>
      <c r="BA32" s="215"/>
      <c r="BB32" s="215"/>
    </row>
    <row r="33" spans="1:54" ht="18" x14ac:dyDescent="0.3">
      <c r="A33" s="338">
        <v>6</v>
      </c>
      <c r="B33" s="339">
        <v>19</v>
      </c>
      <c r="C33" s="86" t="s">
        <v>136</v>
      </c>
      <c r="D33" s="190" t="s">
        <v>101</v>
      </c>
      <c r="E33" s="265">
        <v>39956</v>
      </c>
      <c r="F33" s="227"/>
      <c r="G33" s="171" t="s">
        <v>171</v>
      </c>
      <c r="H33" s="392"/>
      <c r="I33" s="392"/>
      <c r="J33" s="392"/>
      <c r="K33" s="392"/>
      <c r="L33" s="392"/>
      <c r="M33" s="392"/>
      <c r="N33" s="392"/>
      <c r="O33" s="392">
        <v>1</v>
      </c>
      <c r="P33" s="392"/>
      <c r="Q33" s="392"/>
      <c r="R33" s="223"/>
      <c r="S33" s="223"/>
      <c r="T33" s="223"/>
      <c r="U33" s="223"/>
      <c r="V33" s="223"/>
      <c r="W33" s="223"/>
      <c r="X33" s="223"/>
      <c r="Y33" s="230"/>
      <c r="Z33" s="230"/>
      <c r="AA33" s="230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393">
        <v>5</v>
      </c>
      <c r="AQ33" s="393"/>
      <c r="AR33" s="393">
        <v>20</v>
      </c>
      <c r="AS33" s="344">
        <f t="shared" ref="AS33" si="4">H33+I33+J33+K33+L33+M33+N33+O33+P33+Q33+R33+S33+T33+U33+V33+W33+AQ33-AR33</f>
        <v>-19</v>
      </c>
      <c r="AT33" s="388"/>
      <c r="AU33" s="241" t="s">
        <v>35</v>
      </c>
      <c r="AV33" s="339"/>
      <c r="AW33" s="390"/>
      <c r="AX33" s="390"/>
      <c r="AY33" s="390"/>
      <c r="AZ33" s="391"/>
      <c r="BA33" s="215"/>
      <c r="BB33" s="215"/>
    </row>
    <row r="34" spans="1:54" ht="18" x14ac:dyDescent="0.3">
      <c r="A34" s="338"/>
      <c r="B34" s="340"/>
      <c r="C34" s="86">
        <v>0</v>
      </c>
      <c r="D34" s="190" t="s">
        <v>100</v>
      </c>
      <c r="E34" s="267">
        <v>40324</v>
      </c>
      <c r="F34" s="227"/>
      <c r="G34" s="171" t="s">
        <v>171</v>
      </c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223"/>
      <c r="S34" s="223"/>
      <c r="T34" s="223"/>
      <c r="U34" s="223"/>
      <c r="V34" s="223"/>
      <c r="W34" s="223"/>
      <c r="X34" s="223"/>
      <c r="Y34" s="230"/>
      <c r="Z34" s="230"/>
      <c r="AA34" s="230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393"/>
      <c r="AQ34" s="393"/>
      <c r="AR34" s="393"/>
      <c r="AS34" s="345"/>
      <c r="AT34" s="389"/>
      <c r="AU34" s="241" t="s">
        <v>35</v>
      </c>
      <c r="AV34" s="340"/>
      <c r="AW34" s="390"/>
      <c r="AX34" s="390"/>
      <c r="AY34" s="390"/>
      <c r="AZ34" s="391"/>
      <c r="BA34" s="215"/>
      <c r="BB34" s="215"/>
    </row>
    <row r="35" spans="1:54" ht="18" x14ac:dyDescent="0.3">
      <c r="A35" s="338">
        <v>7</v>
      </c>
      <c r="B35" s="339">
        <v>21</v>
      </c>
      <c r="C35" s="86">
        <v>10095059475</v>
      </c>
      <c r="D35" s="190" t="s">
        <v>106</v>
      </c>
      <c r="E35" s="265">
        <v>39974</v>
      </c>
      <c r="F35" s="227"/>
      <c r="G35" s="171" t="s">
        <v>171</v>
      </c>
      <c r="H35" s="392"/>
      <c r="I35" s="392"/>
      <c r="J35" s="392"/>
      <c r="K35" s="392"/>
      <c r="L35" s="392"/>
      <c r="M35" s="392">
        <v>1</v>
      </c>
      <c r="N35" s="392"/>
      <c r="O35" s="392"/>
      <c r="P35" s="392"/>
      <c r="Q35" s="392">
        <v>2</v>
      </c>
      <c r="R35" s="223"/>
      <c r="S35" s="223"/>
      <c r="T35" s="231"/>
      <c r="U35" s="231"/>
      <c r="V35" s="223"/>
      <c r="W35" s="231"/>
      <c r="X35" s="227"/>
      <c r="Y35" s="230"/>
      <c r="Z35" s="230"/>
      <c r="AA35" s="395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393">
        <v>4</v>
      </c>
      <c r="AQ35" s="393"/>
      <c r="AR35" s="393">
        <v>20</v>
      </c>
      <c r="AS35" s="344">
        <f t="shared" ref="AS35" si="5">H35+I35+J35+K35+L35+M35+N35+O35+P35+Q35+R35+S35+T35+U35+V35+W35+AQ35-AR35</f>
        <v>-17</v>
      </c>
      <c r="AT35" s="388"/>
      <c r="AU35" s="388"/>
      <c r="AV35" s="339"/>
      <c r="AW35" s="390"/>
      <c r="AX35" s="390"/>
      <c r="AY35" s="390"/>
      <c r="AZ35" s="391"/>
      <c r="BA35" s="215"/>
      <c r="BB35" s="215"/>
    </row>
    <row r="36" spans="1:54" ht="18" x14ac:dyDescent="0.3">
      <c r="A36" s="338"/>
      <c r="B36" s="340"/>
      <c r="C36" s="86">
        <v>10137306716</v>
      </c>
      <c r="D36" s="190" t="s">
        <v>105</v>
      </c>
      <c r="E36" s="265">
        <v>39955</v>
      </c>
      <c r="F36" s="227"/>
      <c r="G36" s="171" t="s">
        <v>171</v>
      </c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223"/>
      <c r="S36" s="223"/>
      <c r="T36" s="231"/>
      <c r="U36" s="231"/>
      <c r="V36" s="223"/>
      <c r="W36" s="231"/>
      <c r="X36" s="231"/>
      <c r="Y36" s="230"/>
      <c r="Z36" s="230"/>
      <c r="AA36" s="395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393"/>
      <c r="AQ36" s="393"/>
      <c r="AR36" s="393"/>
      <c r="AS36" s="345"/>
      <c r="AT36" s="389"/>
      <c r="AU36" s="389"/>
      <c r="AV36" s="340"/>
      <c r="AW36" s="390"/>
      <c r="AX36" s="390"/>
      <c r="AY36" s="390"/>
      <c r="AZ36" s="391"/>
      <c r="BA36" s="215"/>
      <c r="BB36" s="215"/>
    </row>
    <row r="37" spans="1:54" ht="18" x14ac:dyDescent="0.3">
      <c r="A37" s="338">
        <v>8</v>
      </c>
      <c r="B37" s="339">
        <v>22</v>
      </c>
      <c r="C37" s="86">
        <v>0</v>
      </c>
      <c r="D37" s="190" t="s">
        <v>109</v>
      </c>
      <c r="E37" s="267">
        <v>40254</v>
      </c>
      <c r="F37" s="227"/>
      <c r="G37" s="171" t="s">
        <v>171</v>
      </c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223"/>
      <c r="S37" s="223"/>
      <c r="T37" s="231"/>
      <c r="U37" s="231"/>
      <c r="V37" s="223"/>
      <c r="W37" s="227"/>
      <c r="X37" s="227"/>
      <c r="Y37" s="230"/>
      <c r="Z37" s="223"/>
      <c r="AA37" s="395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394"/>
      <c r="AQ37" s="393"/>
      <c r="AR37" s="393">
        <v>40</v>
      </c>
      <c r="AS37" s="344">
        <f t="shared" ref="AS37" si="6">H37+I37+J37+K37+L37+M37+N37+O37+P37+Q37+R37+S37+T37+U37+V37+W37+AQ37-AR37</f>
        <v>-40</v>
      </c>
      <c r="AT37" s="388"/>
      <c r="AU37" s="388"/>
      <c r="AV37" s="241" t="s">
        <v>176</v>
      </c>
      <c r="AW37" s="390"/>
      <c r="AX37" s="390"/>
      <c r="AY37" s="390"/>
      <c r="AZ37" s="391"/>
      <c r="BA37" s="215"/>
      <c r="BB37" s="215"/>
    </row>
    <row r="38" spans="1:54" ht="18" x14ac:dyDescent="0.3">
      <c r="A38" s="338"/>
      <c r="B38" s="340"/>
      <c r="C38" s="86">
        <v>0</v>
      </c>
      <c r="D38" s="190" t="s">
        <v>104</v>
      </c>
      <c r="E38" s="267">
        <v>39918</v>
      </c>
      <c r="F38" s="227"/>
      <c r="G38" s="171" t="s">
        <v>171</v>
      </c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223"/>
      <c r="S38" s="223"/>
      <c r="T38" s="231"/>
      <c r="U38" s="231"/>
      <c r="V38" s="223"/>
      <c r="W38" s="231"/>
      <c r="X38" s="231"/>
      <c r="Y38" s="230"/>
      <c r="Z38" s="230"/>
      <c r="AA38" s="395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394"/>
      <c r="AQ38" s="393"/>
      <c r="AR38" s="393"/>
      <c r="AS38" s="345"/>
      <c r="AT38" s="389"/>
      <c r="AU38" s="389"/>
      <c r="AV38" s="241" t="s">
        <v>176</v>
      </c>
      <c r="AW38" s="390"/>
      <c r="AX38" s="390"/>
      <c r="AY38" s="390"/>
      <c r="AZ38" s="391"/>
      <c r="BA38" s="215"/>
      <c r="BB38" s="215"/>
    </row>
    <row r="39" spans="1:54" ht="18" x14ac:dyDescent="0.3">
      <c r="A39" s="338">
        <v>9</v>
      </c>
      <c r="B39" s="339">
        <v>20</v>
      </c>
      <c r="C39" s="86">
        <v>10125311957</v>
      </c>
      <c r="D39" s="190" t="s">
        <v>97</v>
      </c>
      <c r="E39" s="266">
        <v>39525</v>
      </c>
      <c r="F39" s="227"/>
      <c r="G39" s="171" t="s">
        <v>171</v>
      </c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223"/>
      <c r="S39" s="223"/>
      <c r="T39" s="231"/>
      <c r="U39" s="231"/>
      <c r="V39" s="223"/>
      <c r="W39" s="231"/>
      <c r="X39" s="231"/>
      <c r="Y39" s="396"/>
      <c r="Z39" s="396"/>
      <c r="AA39" s="396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394"/>
      <c r="AQ39" s="393"/>
      <c r="AR39" s="393">
        <v>20</v>
      </c>
      <c r="AS39" s="344">
        <f t="shared" ref="AS39" si="7">H39+I39+J39+K39+L39+M39+N39+O39+P39+Q39+R39+S39+T39+U39+V39+W39+AQ39-AR39</f>
        <v>-20</v>
      </c>
      <c r="AT39" s="388"/>
      <c r="AU39" s="388"/>
      <c r="AV39" s="241" t="s">
        <v>176</v>
      </c>
      <c r="AW39" s="390"/>
      <c r="AX39" s="390"/>
      <c r="AY39" s="390"/>
      <c r="AZ39" s="391"/>
      <c r="BA39" s="215"/>
      <c r="BB39" s="215"/>
    </row>
    <row r="40" spans="1:54" ht="18" x14ac:dyDescent="0.3">
      <c r="A40" s="338"/>
      <c r="B40" s="340"/>
      <c r="C40" s="86">
        <v>10137307322</v>
      </c>
      <c r="D40" s="190" t="s">
        <v>98</v>
      </c>
      <c r="E40" s="265">
        <v>39527</v>
      </c>
      <c r="F40" s="227"/>
      <c r="G40" s="171" t="s">
        <v>171</v>
      </c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223"/>
      <c r="S40" s="223"/>
      <c r="T40" s="231"/>
      <c r="U40" s="231"/>
      <c r="V40" s="223"/>
      <c r="W40" s="231"/>
      <c r="X40" s="231"/>
      <c r="Y40" s="396"/>
      <c r="Z40" s="396"/>
      <c r="AA40" s="396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394"/>
      <c r="AQ40" s="393"/>
      <c r="AR40" s="393"/>
      <c r="AS40" s="345"/>
      <c r="AT40" s="389"/>
      <c r="AU40" s="389"/>
      <c r="AV40" s="241" t="s">
        <v>176</v>
      </c>
      <c r="AW40" s="215"/>
      <c r="AX40" s="215"/>
      <c r="AY40" s="215"/>
      <c r="AZ40" s="215"/>
      <c r="BA40" s="215"/>
      <c r="BB40" s="215"/>
    </row>
    <row r="41" spans="1:54" ht="10.5" customHeight="1" x14ac:dyDescent="0.3">
      <c r="A41" s="89"/>
      <c r="B41" s="20"/>
      <c r="C41" s="20"/>
      <c r="D41" s="228"/>
      <c r="E41" s="277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15"/>
      <c r="AX41" s="215"/>
      <c r="AY41" s="215"/>
      <c r="AZ41" s="215"/>
      <c r="BA41" s="215"/>
      <c r="BB41" s="215"/>
    </row>
    <row r="42" spans="1:54" ht="14.4" x14ac:dyDescent="0.3">
      <c r="A42" s="398" t="s">
        <v>27</v>
      </c>
      <c r="B42" s="334"/>
      <c r="C42" s="334"/>
      <c r="D42" s="334"/>
      <c r="E42" s="214"/>
      <c r="F42" s="21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215"/>
      <c r="AX42" s="215"/>
      <c r="AY42" s="215"/>
      <c r="AZ42" s="215"/>
      <c r="BA42" s="215"/>
      <c r="BB42" s="215"/>
    </row>
    <row r="43" spans="1:54" ht="14.4" x14ac:dyDescent="0.3">
      <c r="A43" s="127" t="s">
        <v>170</v>
      </c>
      <c r="B43" s="107"/>
      <c r="C43" s="128"/>
      <c r="D43" s="107"/>
      <c r="E43" s="129"/>
      <c r="F43" s="107"/>
      <c r="G43" s="130"/>
      <c r="H43" s="27"/>
      <c r="I43" s="23"/>
      <c r="J43" s="23"/>
      <c r="K43" s="23"/>
      <c r="L43" s="23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23"/>
      <c r="AQ43" s="130"/>
      <c r="AR43" s="130"/>
      <c r="AS43" s="23"/>
      <c r="AT43" s="131"/>
      <c r="AU43" s="132"/>
      <c r="AV43" s="133"/>
    </row>
    <row r="44" spans="1:54" ht="14.4" x14ac:dyDescent="0.3">
      <c r="A44" s="134" t="s">
        <v>55</v>
      </c>
      <c r="B44" s="112"/>
      <c r="C44" s="135"/>
      <c r="D44" s="112"/>
      <c r="E44" s="136"/>
      <c r="F44" s="112"/>
      <c r="G44" s="137"/>
      <c r="H44" s="34"/>
      <c r="I44" s="30"/>
      <c r="J44" s="30"/>
      <c r="K44" s="30"/>
      <c r="L44" s="30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30"/>
      <c r="AQ44" s="137"/>
      <c r="AR44" s="137"/>
      <c r="AS44" s="30"/>
      <c r="AT44" s="138"/>
      <c r="AU44" s="139"/>
      <c r="AV44" s="140"/>
    </row>
    <row r="45" spans="1:54" ht="4.5" customHeight="1" x14ac:dyDescent="0.3">
      <c r="A45" s="94"/>
      <c r="B45" s="14"/>
      <c r="C45" s="14"/>
      <c r="D45" s="15"/>
      <c r="E45" s="1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41"/>
    </row>
    <row r="46" spans="1:54" ht="15.6" x14ac:dyDescent="0.3">
      <c r="A46" s="142"/>
      <c r="B46" s="143"/>
      <c r="C46" s="143"/>
      <c r="D46" s="143"/>
      <c r="E46" s="379" t="s">
        <v>28</v>
      </c>
      <c r="F46" s="379"/>
      <c r="G46" s="379"/>
      <c r="H46" s="379"/>
      <c r="I46" s="379"/>
      <c r="J46" s="379"/>
      <c r="K46" s="379"/>
      <c r="L46" s="379" t="s">
        <v>29</v>
      </c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 t="s">
        <v>30</v>
      </c>
      <c r="AS46" s="379"/>
      <c r="AT46" s="379"/>
      <c r="AU46" s="379"/>
      <c r="AV46" s="380"/>
    </row>
    <row r="47" spans="1:54" ht="15.6" x14ac:dyDescent="0.3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6"/>
    </row>
    <row r="48" spans="1:54" ht="15.6" x14ac:dyDescent="0.3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6"/>
    </row>
    <row r="49" spans="1:48" x14ac:dyDescent="0.3">
      <c r="A49" s="41"/>
      <c r="D49" s="37"/>
      <c r="E49" s="4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43"/>
    </row>
    <row r="50" spans="1:48" x14ac:dyDescent="0.3">
      <c r="A50" s="41"/>
      <c r="D50" s="37"/>
      <c r="E50" s="42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43"/>
    </row>
    <row r="51" spans="1:48" ht="16.2" thickBot="1" x14ac:dyDescent="0.35">
      <c r="A51" s="147" t="s">
        <v>2</v>
      </c>
      <c r="B51" s="148"/>
      <c r="C51" s="148"/>
      <c r="D51" s="148"/>
      <c r="E51" s="399" t="str">
        <f>G17</f>
        <v>СОЛОВЬЕВ Г.Н. (ВК, г. САНКТ ПЕТЕРБУРГ)</v>
      </c>
      <c r="F51" s="399"/>
      <c r="G51" s="399"/>
      <c r="H51" s="399"/>
      <c r="I51" s="399"/>
      <c r="J51" s="399"/>
      <c r="K51" s="399"/>
      <c r="L51" s="399" t="str">
        <f>G18</f>
        <v>МИХАЙЛОВА И.Н. (ВК, г. САНКТ ПЕТЕРБУРГ)</v>
      </c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 t="str">
        <f>G19</f>
        <v>ВАЛОВА А.С. (ВК, г. САНКТ ПЕТЕРБУРГ)</v>
      </c>
      <c r="AS51" s="399"/>
      <c r="AT51" s="399"/>
      <c r="AU51" s="399"/>
      <c r="AV51" s="400"/>
    </row>
    <row r="52" spans="1:48" ht="14.4" thickTop="1" x14ac:dyDescent="0.3"/>
  </sheetData>
  <mergeCells count="265">
    <mergeCell ref="E21:E22"/>
    <mergeCell ref="A42:D42"/>
    <mergeCell ref="G42:AV42"/>
    <mergeCell ref="E46:K46"/>
    <mergeCell ref="L46:AQ46"/>
    <mergeCell ref="AR46:AV46"/>
    <mergeCell ref="E51:K51"/>
    <mergeCell ref="L51:AQ51"/>
    <mergeCell ref="AR51:AV51"/>
    <mergeCell ref="AU21:AU22"/>
    <mergeCell ref="AV21:AV22"/>
    <mergeCell ref="G21:G22"/>
    <mergeCell ref="H21:AO21"/>
    <mergeCell ref="AP21:AP22"/>
    <mergeCell ref="AQ21:AR21"/>
    <mergeCell ref="AS21:AS22"/>
    <mergeCell ref="AT21:AT22"/>
    <mergeCell ref="F21:F22"/>
    <mergeCell ref="Y23:Y24"/>
    <mergeCell ref="Z23:Z24"/>
    <mergeCell ref="AA23:AA24"/>
    <mergeCell ref="V25:V26"/>
    <mergeCell ref="Z25:Z26"/>
    <mergeCell ref="AA25:AA26"/>
    <mergeCell ref="A6:AV6"/>
    <mergeCell ref="A1:AV1"/>
    <mergeCell ref="A2:AV2"/>
    <mergeCell ref="A3:AV3"/>
    <mergeCell ref="A4:AV4"/>
    <mergeCell ref="A5:AV5"/>
    <mergeCell ref="H19:AO19"/>
    <mergeCell ref="A7:AV7"/>
    <mergeCell ref="A8:AV8"/>
    <mergeCell ref="A9:AV9"/>
    <mergeCell ref="A10:AV10"/>
    <mergeCell ref="A11:AV11"/>
    <mergeCell ref="A12:AV12"/>
    <mergeCell ref="A15:G15"/>
    <mergeCell ref="H15:AV15"/>
    <mergeCell ref="H16:AV16"/>
    <mergeCell ref="H17:AV17"/>
    <mergeCell ref="H18:AV18"/>
    <mergeCell ref="A21:A22"/>
    <mergeCell ref="B21:B22"/>
    <mergeCell ref="C21:C22"/>
    <mergeCell ref="D21:D22"/>
    <mergeCell ref="A23:A24"/>
    <mergeCell ref="A25:A26"/>
    <mergeCell ref="A27:A28"/>
    <mergeCell ref="A29:A30"/>
    <mergeCell ref="AA35:AA36"/>
    <mergeCell ref="AA37:AA38"/>
    <mergeCell ref="Y39:Y40"/>
    <mergeCell ref="Z39:Z40"/>
    <mergeCell ref="AA39:AA40"/>
    <mergeCell ref="AA31:AA32"/>
    <mergeCell ref="Z27:Z28"/>
    <mergeCell ref="AA27:AA28"/>
    <mergeCell ref="X29:X30"/>
    <mergeCell ref="Y29:Y30"/>
    <mergeCell ref="Z29:Z30"/>
    <mergeCell ref="AA29:AA30"/>
    <mergeCell ref="X27:X28"/>
    <mergeCell ref="Y27:Y28"/>
    <mergeCell ref="X31:X32"/>
    <mergeCell ref="Y31:Y32"/>
    <mergeCell ref="Z31:Z32"/>
    <mergeCell ref="X23:X24"/>
    <mergeCell ref="X25:X26"/>
    <mergeCell ref="Y25:Y26"/>
    <mergeCell ref="B25:B26"/>
    <mergeCell ref="B27:B28"/>
    <mergeCell ref="B29:B30"/>
    <mergeCell ref="B31:B32"/>
    <mergeCell ref="B33:B34"/>
    <mergeCell ref="B35:B36"/>
    <mergeCell ref="B37:B38"/>
    <mergeCell ref="B39:B40"/>
    <mergeCell ref="A31:A32"/>
    <mergeCell ref="A33:A34"/>
    <mergeCell ref="A35:A36"/>
    <mergeCell ref="A37:A38"/>
    <mergeCell ref="A39:A40"/>
    <mergeCell ref="AQ37:AQ38"/>
    <mergeCell ref="AQ39:AQ40"/>
    <mergeCell ref="AQ23:AQ24"/>
    <mergeCell ref="AQ25:AQ26"/>
    <mergeCell ref="AQ27:AQ28"/>
    <mergeCell ref="AQ29:AQ30"/>
    <mergeCell ref="AQ31:AQ32"/>
    <mergeCell ref="AP33:AP34"/>
    <mergeCell ref="AP35:AP36"/>
    <mergeCell ref="AP37:AP38"/>
    <mergeCell ref="AP39:AP40"/>
    <mergeCell ref="AP23:AP24"/>
    <mergeCell ref="AP25:AP26"/>
    <mergeCell ref="AP27:AP28"/>
    <mergeCell ref="AP29:AP30"/>
    <mergeCell ref="AP31:AP32"/>
    <mergeCell ref="P23:P24"/>
    <mergeCell ref="Q23:Q24"/>
    <mergeCell ref="H25:H26"/>
    <mergeCell ref="I25:I26"/>
    <mergeCell ref="AS31:AS32"/>
    <mergeCell ref="AS33:AS34"/>
    <mergeCell ref="AS35:AS36"/>
    <mergeCell ref="AS37:AS38"/>
    <mergeCell ref="AS39:AS40"/>
    <mergeCell ref="AR31:AR32"/>
    <mergeCell ref="AR33:AR34"/>
    <mergeCell ref="AR35:AR36"/>
    <mergeCell ref="AR37:AR38"/>
    <mergeCell ref="AR39:AR40"/>
    <mergeCell ref="AR23:AR24"/>
    <mergeCell ref="AS23:AS24"/>
    <mergeCell ref="AR25:AR26"/>
    <mergeCell ref="AR27:AR28"/>
    <mergeCell ref="AR29:AR30"/>
    <mergeCell ref="AS25:AS26"/>
    <mergeCell ref="AS27:AS28"/>
    <mergeCell ref="AS29:AS30"/>
    <mergeCell ref="AQ33:AQ34"/>
    <mergeCell ref="AQ35:AQ36"/>
    <mergeCell ref="B23:B24"/>
    <mergeCell ref="H23:H24"/>
    <mergeCell ref="I23:I24"/>
    <mergeCell ref="J23:J24"/>
    <mergeCell ref="K23:K24"/>
    <mergeCell ref="L23:L24"/>
    <mergeCell ref="M23:M24"/>
    <mergeCell ref="N23:N24"/>
    <mergeCell ref="O23:O24"/>
    <mergeCell ref="O25:O26"/>
    <mergeCell ref="P25:P26"/>
    <mergeCell ref="Q25:Q26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J25:J26"/>
    <mergeCell ref="K25:K26"/>
    <mergeCell ref="L25:L26"/>
    <mergeCell ref="M25:M26"/>
    <mergeCell ref="N25:N26"/>
    <mergeCell ref="Q31:Q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Q29:Q30"/>
    <mergeCell ref="H29:H30"/>
    <mergeCell ref="I29:I30"/>
    <mergeCell ref="J29:J30"/>
    <mergeCell ref="K29:K30"/>
    <mergeCell ref="L29:L30"/>
    <mergeCell ref="H35:H36"/>
    <mergeCell ref="I35:I36"/>
    <mergeCell ref="J35:J36"/>
    <mergeCell ref="K35:K36"/>
    <mergeCell ref="L35:L36"/>
    <mergeCell ref="M33:M34"/>
    <mergeCell ref="N33:N34"/>
    <mergeCell ref="O33:O34"/>
    <mergeCell ref="P33:P34"/>
    <mergeCell ref="H33:H34"/>
    <mergeCell ref="I33:I34"/>
    <mergeCell ref="J33:J34"/>
    <mergeCell ref="K33:K34"/>
    <mergeCell ref="L33:L34"/>
    <mergeCell ref="H39:H40"/>
    <mergeCell ref="I39:I40"/>
    <mergeCell ref="J39:J40"/>
    <mergeCell ref="K39:K40"/>
    <mergeCell ref="L39:L40"/>
    <mergeCell ref="M37:M38"/>
    <mergeCell ref="N37:N38"/>
    <mergeCell ref="O37:O38"/>
    <mergeCell ref="P37:P38"/>
    <mergeCell ref="H37:H38"/>
    <mergeCell ref="I37:I38"/>
    <mergeCell ref="J37:J38"/>
    <mergeCell ref="K37:K38"/>
    <mergeCell ref="L37:L38"/>
    <mergeCell ref="AW22:AW23"/>
    <mergeCell ref="AX22:AX23"/>
    <mergeCell ref="AY22:AY23"/>
    <mergeCell ref="AZ22:AZ23"/>
    <mergeCell ref="AW24:AW25"/>
    <mergeCell ref="AX24:AX25"/>
    <mergeCell ref="AY24:AY25"/>
    <mergeCell ref="AZ24:AZ25"/>
    <mergeCell ref="M39:M40"/>
    <mergeCell ref="N39:N40"/>
    <mergeCell ref="O39:O40"/>
    <mergeCell ref="P39:P40"/>
    <mergeCell ref="Q39:Q40"/>
    <mergeCell ref="Q37:Q38"/>
    <mergeCell ref="M35:M36"/>
    <mergeCell ref="N35:N36"/>
    <mergeCell ref="O35:O36"/>
    <mergeCell ref="P35:P36"/>
    <mergeCell ref="Q35:Q36"/>
    <mergeCell ref="Q33:Q34"/>
    <mergeCell ref="M31:M32"/>
    <mergeCell ref="N31:N32"/>
    <mergeCell ref="O31:O32"/>
    <mergeCell ref="P31:P32"/>
    <mergeCell ref="AX32:AX33"/>
    <mergeCell ref="AY32:AY33"/>
    <mergeCell ref="AZ32:AZ33"/>
    <mergeCell ref="AW26:AW27"/>
    <mergeCell ref="AX26:AX27"/>
    <mergeCell ref="AY26:AY27"/>
    <mergeCell ref="AZ26:AZ27"/>
    <mergeCell ref="AW28:AW29"/>
    <mergeCell ref="AX28:AX29"/>
    <mergeCell ref="AY28:AY29"/>
    <mergeCell ref="AZ28:AZ29"/>
    <mergeCell ref="AW38:AW39"/>
    <mergeCell ref="AX38:AX39"/>
    <mergeCell ref="AY38:AY39"/>
    <mergeCell ref="AZ38:AZ39"/>
    <mergeCell ref="AV23:AV24"/>
    <mergeCell ref="AV25:AV26"/>
    <mergeCell ref="AV27:AV28"/>
    <mergeCell ref="AV29:AV30"/>
    <mergeCell ref="AV31:AV32"/>
    <mergeCell ref="AV33:AV34"/>
    <mergeCell ref="AV35:AV36"/>
    <mergeCell ref="AW34:AW35"/>
    <mergeCell ref="AX34:AX35"/>
    <mergeCell ref="AY34:AY35"/>
    <mergeCell ref="AZ34:AZ35"/>
    <mergeCell ref="AW36:AW37"/>
    <mergeCell ref="AX36:AX37"/>
    <mergeCell ref="AY36:AY37"/>
    <mergeCell ref="AZ36:AZ37"/>
    <mergeCell ref="AW30:AW31"/>
    <mergeCell ref="AX30:AX31"/>
    <mergeCell ref="AY30:AY31"/>
    <mergeCell ref="AZ30:AZ31"/>
    <mergeCell ref="AW32:AW33"/>
    <mergeCell ref="AT35:AT36"/>
    <mergeCell ref="AT37:AT38"/>
    <mergeCell ref="AT39:AT40"/>
    <mergeCell ref="AU35:AU36"/>
    <mergeCell ref="AU37:AU38"/>
    <mergeCell ref="AU39:AU40"/>
    <mergeCell ref="AT23:AT24"/>
    <mergeCell ref="AT25:AT26"/>
    <mergeCell ref="AT27:AT28"/>
    <mergeCell ref="AT29:AT30"/>
    <mergeCell ref="AT31:AT32"/>
    <mergeCell ref="AT33:AT34"/>
  </mergeCells>
  <conditionalFormatting sqref="AP45:AR45 AP47:AR50 AP52:AR1048576 AR51 AR46 AP41:AR41 AQ43:AR44 G43:G44 AP1:AR5 AP21 AP20:AR20 AP7:AR14">
    <cfRule type="duplicateValues" dxfId="3" priority="2"/>
  </conditionalFormatting>
  <conditionalFormatting sqref="AP6:AR6">
    <cfRule type="duplicateValues" dxfId="2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AV58"/>
  <sheetViews>
    <sheetView tabSelected="1" topLeftCell="A13" zoomScale="79" zoomScaleNormal="79" workbookViewId="0">
      <selection activeCell="K33" sqref="K33:K34"/>
    </sheetView>
  </sheetViews>
  <sheetFormatPr defaultColWidth="9.33203125" defaultRowHeight="13.8" x14ac:dyDescent="0.3"/>
  <cols>
    <col min="1" max="1" width="7" style="38" customWidth="1"/>
    <col min="2" max="2" width="7.6640625" style="176" customWidth="1"/>
    <col min="3" max="3" width="12.44140625" style="176" customWidth="1"/>
    <col min="4" max="4" width="22" style="38" customWidth="1"/>
    <col min="5" max="5" width="11.109375" style="39" customWidth="1"/>
    <col min="6" max="6" width="8.6640625" style="38" customWidth="1"/>
    <col min="7" max="7" width="24.109375" style="38" customWidth="1"/>
    <col min="8" max="15" width="8.44140625" style="38" customWidth="1"/>
    <col min="16" max="18" width="3.33203125" style="38" hidden="1" customWidth="1"/>
    <col min="19" max="21" width="3" style="38" hidden="1" customWidth="1"/>
    <col min="22" max="22" width="3.109375" style="38" hidden="1" customWidth="1"/>
    <col min="23" max="23" width="9.33203125" style="38" hidden="1" customWidth="1"/>
    <col min="24" max="26" width="3" style="38" hidden="1" customWidth="1"/>
    <col min="27" max="27" width="3.5546875" style="38" hidden="1" customWidth="1"/>
    <col min="28" max="41" width="3" style="38" hidden="1" customWidth="1"/>
    <col min="42" max="42" width="10.33203125" style="38" customWidth="1"/>
    <col min="43" max="44" width="9.6640625" style="38" customWidth="1"/>
    <col min="45" max="45" width="10.33203125" style="38" customWidth="1"/>
    <col min="46" max="46" width="10.44140625" style="38" customWidth="1"/>
    <col min="47" max="47" width="13.33203125" style="38" customWidth="1"/>
    <col min="48" max="48" width="14.33203125" style="38" customWidth="1"/>
    <col min="49" max="16384" width="9.33203125" style="38"/>
  </cols>
  <sheetData>
    <row r="1" spans="1:48" ht="23.25" customHeight="1" x14ac:dyDescent="0.3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</row>
    <row r="2" spans="1:48" ht="7.5" customHeight="1" x14ac:dyDescent="0.3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</row>
    <row r="3" spans="1:48" ht="18" customHeight="1" x14ac:dyDescent="0.3">
      <c r="A3" s="352" t="s">
        <v>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</row>
    <row r="4" spans="1:48" ht="4.2" customHeight="1" x14ac:dyDescent="0.3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</row>
    <row r="5" spans="1:48" ht="4.2" customHeight="1" x14ac:dyDescent="0.3">
      <c r="A5" s="352" t="s">
        <v>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</row>
    <row r="6" spans="1:48" s="105" customFormat="1" ht="20.25" customHeight="1" x14ac:dyDescent="0.3">
      <c r="A6" s="351" t="s">
        <v>142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</row>
    <row r="7" spans="1:48" s="105" customFormat="1" ht="18" customHeight="1" x14ac:dyDescent="0.3">
      <c r="A7" s="355" t="s">
        <v>3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</row>
    <row r="8" spans="1:48" s="105" customFormat="1" ht="3" customHeight="1" thickBot="1" x14ac:dyDescent="0.35">
      <c r="A8" s="355" t="s">
        <v>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</row>
    <row r="9" spans="1:48" ht="24" customHeight="1" thickTop="1" x14ac:dyDescent="0.3">
      <c r="A9" s="356" t="s">
        <v>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8"/>
    </row>
    <row r="10" spans="1:48" ht="18" customHeight="1" x14ac:dyDescent="0.3">
      <c r="A10" s="359" t="s">
        <v>38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1"/>
    </row>
    <row r="11" spans="1:48" ht="19.5" customHeight="1" x14ac:dyDescent="0.3">
      <c r="A11" s="359" t="s">
        <v>135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1"/>
    </row>
    <row r="12" spans="1:48" ht="10.199999999999999" customHeight="1" x14ac:dyDescent="0.3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300"/>
    </row>
    <row r="13" spans="1:48" ht="15.6" x14ac:dyDescent="0.3">
      <c r="A13" s="106" t="s">
        <v>6</v>
      </c>
      <c r="B13" s="107"/>
      <c r="C13" s="158"/>
      <c r="D13" s="109"/>
      <c r="E13" s="1"/>
      <c r="F13" s="2"/>
      <c r="G13" s="110" t="s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3"/>
      <c r="AV13" s="4" t="s">
        <v>39</v>
      </c>
    </row>
    <row r="14" spans="1:48" ht="15.6" x14ac:dyDescent="0.3">
      <c r="A14" s="111" t="s">
        <v>143</v>
      </c>
      <c r="B14" s="112"/>
      <c r="C14" s="112"/>
      <c r="D14" s="113"/>
      <c r="E14" s="5"/>
      <c r="F14" s="6"/>
      <c r="G14" s="114" t="s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7"/>
      <c r="AV14" s="8" t="s">
        <v>87</v>
      </c>
    </row>
    <row r="15" spans="1:48" ht="14.4" x14ac:dyDescent="0.3">
      <c r="A15" s="362" t="s">
        <v>9</v>
      </c>
      <c r="B15" s="363"/>
      <c r="C15" s="363"/>
      <c r="D15" s="363"/>
      <c r="E15" s="363"/>
      <c r="F15" s="363"/>
      <c r="G15" s="364"/>
      <c r="H15" s="365" t="s">
        <v>10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6"/>
    </row>
    <row r="16" spans="1:48" ht="14.4" x14ac:dyDescent="0.3">
      <c r="A16" s="10"/>
      <c r="B16" s="115"/>
      <c r="C16" s="115"/>
      <c r="D16" s="116"/>
      <c r="E16" s="117"/>
      <c r="F16" s="116"/>
      <c r="G16" s="11" t="s">
        <v>2</v>
      </c>
      <c r="H16" s="367" t="s">
        <v>11</v>
      </c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9"/>
    </row>
    <row r="17" spans="1:48" ht="14.4" x14ac:dyDescent="0.3">
      <c r="A17" s="10" t="s">
        <v>12</v>
      </c>
      <c r="B17" s="115"/>
      <c r="C17" s="115"/>
      <c r="D17" s="15"/>
      <c r="E17" s="118"/>
      <c r="F17" s="15"/>
      <c r="G17" s="13" t="s">
        <v>58</v>
      </c>
      <c r="H17" s="370" t="s">
        <v>13</v>
      </c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2"/>
    </row>
    <row r="18" spans="1:48" ht="14.4" x14ac:dyDescent="0.3">
      <c r="A18" s="10" t="s">
        <v>14</v>
      </c>
      <c r="B18" s="115"/>
      <c r="C18" s="115"/>
      <c r="D18" s="11"/>
      <c r="E18" s="117"/>
      <c r="F18" s="116"/>
      <c r="G18" s="13" t="s">
        <v>59</v>
      </c>
      <c r="H18" s="370" t="s">
        <v>15</v>
      </c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2"/>
    </row>
    <row r="19" spans="1:48" ht="15" thickBot="1" x14ac:dyDescent="0.35">
      <c r="A19" s="119" t="s">
        <v>16</v>
      </c>
      <c r="B19" s="120"/>
      <c r="C19" s="120"/>
      <c r="D19" s="121"/>
      <c r="E19" s="122"/>
      <c r="F19" s="50"/>
      <c r="G19" s="420" t="s">
        <v>88</v>
      </c>
      <c r="H19" s="353" t="s">
        <v>64</v>
      </c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23"/>
      <c r="AQ19" s="123"/>
      <c r="AR19" s="123"/>
      <c r="AS19" s="124">
        <v>20</v>
      </c>
      <c r="AT19" s="123"/>
      <c r="AU19" s="123"/>
      <c r="AV19" s="149">
        <v>80</v>
      </c>
    </row>
    <row r="20" spans="1:48" ht="6.75" customHeight="1" thickTop="1" thickBot="1" x14ac:dyDescent="0.35"/>
    <row r="21" spans="1:48" ht="27" customHeight="1" thickTop="1" x14ac:dyDescent="0.3">
      <c r="A21" s="373" t="s">
        <v>17</v>
      </c>
      <c r="B21" s="414" t="s">
        <v>18</v>
      </c>
      <c r="C21" s="413" t="s">
        <v>19</v>
      </c>
      <c r="D21" s="413" t="s">
        <v>20</v>
      </c>
      <c r="E21" s="416" t="s">
        <v>21</v>
      </c>
      <c r="F21" s="413" t="s">
        <v>22</v>
      </c>
      <c r="G21" s="413" t="s">
        <v>23</v>
      </c>
      <c r="H21" s="418" t="s">
        <v>40</v>
      </c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3" t="s">
        <v>41</v>
      </c>
      <c r="AQ21" s="419" t="s">
        <v>42</v>
      </c>
      <c r="AR21" s="419"/>
      <c r="AS21" s="413" t="s">
        <v>43</v>
      </c>
      <c r="AT21" s="413" t="s">
        <v>44</v>
      </c>
      <c r="AU21" s="412" t="s">
        <v>24</v>
      </c>
      <c r="AV21" s="412" t="s">
        <v>25</v>
      </c>
    </row>
    <row r="22" spans="1:48" ht="20.25" customHeight="1" x14ac:dyDescent="0.3">
      <c r="A22" s="374"/>
      <c r="B22" s="415"/>
      <c r="C22" s="376"/>
      <c r="D22" s="376"/>
      <c r="E22" s="417"/>
      <c r="F22" s="376"/>
      <c r="G22" s="376"/>
      <c r="H22" s="211">
        <v>1</v>
      </c>
      <c r="I22" s="233">
        <v>2</v>
      </c>
      <c r="J22" s="233">
        <v>3</v>
      </c>
      <c r="K22" s="233">
        <v>4</v>
      </c>
      <c r="L22" s="233">
        <v>5</v>
      </c>
      <c r="M22" s="233">
        <v>6</v>
      </c>
      <c r="N22" s="233">
        <v>7</v>
      </c>
      <c r="O22" s="233">
        <v>8</v>
      </c>
      <c r="P22" s="233">
        <v>9</v>
      </c>
      <c r="Q22" s="233">
        <v>10</v>
      </c>
      <c r="R22" s="233">
        <v>11</v>
      </c>
      <c r="S22" s="233">
        <v>12</v>
      </c>
      <c r="T22" s="233">
        <v>13</v>
      </c>
      <c r="U22" s="233">
        <v>14</v>
      </c>
      <c r="V22" s="233">
        <v>15</v>
      </c>
      <c r="W22" s="233">
        <v>16</v>
      </c>
      <c r="X22" s="233">
        <v>17</v>
      </c>
      <c r="Y22" s="233">
        <v>18</v>
      </c>
      <c r="Z22" s="233">
        <v>19</v>
      </c>
      <c r="AA22" s="233">
        <v>20</v>
      </c>
      <c r="AB22" s="233">
        <v>21</v>
      </c>
      <c r="AC22" s="233">
        <v>22</v>
      </c>
      <c r="AD22" s="233">
        <v>23</v>
      </c>
      <c r="AE22" s="233">
        <v>24</v>
      </c>
      <c r="AF22" s="233">
        <v>25</v>
      </c>
      <c r="AG22" s="233">
        <v>26</v>
      </c>
      <c r="AH22" s="233">
        <v>27</v>
      </c>
      <c r="AI22" s="233">
        <v>28</v>
      </c>
      <c r="AJ22" s="233">
        <v>29</v>
      </c>
      <c r="AK22" s="233">
        <v>30</v>
      </c>
      <c r="AL22" s="233">
        <v>31</v>
      </c>
      <c r="AM22" s="233">
        <v>32</v>
      </c>
      <c r="AN22" s="233">
        <v>33</v>
      </c>
      <c r="AO22" s="233">
        <v>34</v>
      </c>
      <c r="AP22" s="413"/>
      <c r="AQ22" s="234" t="s">
        <v>45</v>
      </c>
      <c r="AR22" s="234" t="s">
        <v>46</v>
      </c>
      <c r="AS22" s="413"/>
      <c r="AT22" s="413"/>
      <c r="AU22" s="412"/>
      <c r="AV22" s="412"/>
    </row>
    <row r="23" spans="1:48" x14ac:dyDescent="0.3">
      <c r="A23" s="338">
        <v>1</v>
      </c>
      <c r="B23" s="411">
        <v>23</v>
      </c>
      <c r="C23" s="86">
        <v>10111632836</v>
      </c>
      <c r="D23" s="281" t="s">
        <v>70</v>
      </c>
      <c r="E23" s="282">
        <v>39137</v>
      </c>
      <c r="F23" s="268"/>
      <c r="G23" s="171" t="s">
        <v>177</v>
      </c>
      <c r="H23" s="403">
        <v>5</v>
      </c>
      <c r="I23" s="403">
        <v>3</v>
      </c>
      <c r="J23" s="403">
        <v>2</v>
      </c>
      <c r="K23" s="403">
        <v>3</v>
      </c>
      <c r="L23" s="403">
        <v>5</v>
      </c>
      <c r="M23" s="403">
        <v>3</v>
      </c>
      <c r="N23" s="403">
        <v>5</v>
      </c>
      <c r="O23" s="403"/>
      <c r="P23" s="223"/>
      <c r="Q23" s="223"/>
      <c r="R23" s="223"/>
      <c r="S23" s="223"/>
      <c r="T23" s="223"/>
      <c r="U23" s="223"/>
      <c r="V23" s="223"/>
      <c r="W23" s="223"/>
      <c r="X23" s="394"/>
      <c r="Y23" s="396"/>
      <c r="Z23" s="396"/>
      <c r="AA23" s="396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403">
        <v>7</v>
      </c>
      <c r="AQ23" s="403">
        <v>20</v>
      </c>
      <c r="AR23" s="403"/>
      <c r="AS23" s="344">
        <f>H23+I23+J23+K23+L23+M23+N23+O23+P23+Q23+R23+S23+T23+U23+V23+W23+AQ23-AR23</f>
        <v>46</v>
      </c>
      <c r="AT23" s="388"/>
      <c r="AU23" s="171" t="s">
        <v>34</v>
      </c>
      <c r="AV23" s="20"/>
    </row>
    <row r="24" spans="1:48" x14ac:dyDescent="0.3">
      <c r="A24" s="338"/>
      <c r="B24" s="411"/>
      <c r="C24" s="86">
        <v>10124975083</v>
      </c>
      <c r="D24" s="281" t="s">
        <v>71</v>
      </c>
      <c r="E24" s="235">
        <v>40017</v>
      </c>
      <c r="F24" s="266"/>
      <c r="G24" s="171" t="s">
        <v>177</v>
      </c>
      <c r="H24" s="403"/>
      <c r="I24" s="403"/>
      <c r="J24" s="403"/>
      <c r="K24" s="403"/>
      <c r="L24" s="403"/>
      <c r="M24" s="403"/>
      <c r="N24" s="403"/>
      <c r="O24" s="403"/>
      <c r="P24" s="223"/>
      <c r="Q24" s="223"/>
      <c r="R24" s="223"/>
      <c r="S24" s="223"/>
      <c r="T24" s="223"/>
      <c r="U24" s="223"/>
      <c r="V24" s="223"/>
      <c r="W24" s="223"/>
      <c r="X24" s="394"/>
      <c r="Y24" s="396"/>
      <c r="Z24" s="396"/>
      <c r="AA24" s="396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403"/>
      <c r="AQ24" s="403"/>
      <c r="AR24" s="403"/>
      <c r="AS24" s="345"/>
      <c r="AT24" s="389"/>
      <c r="AU24" s="171" t="s">
        <v>34</v>
      </c>
      <c r="AV24" s="20"/>
    </row>
    <row r="25" spans="1:48" x14ac:dyDescent="0.3">
      <c r="A25" s="338">
        <v>2</v>
      </c>
      <c r="B25" s="411">
        <v>25</v>
      </c>
      <c r="C25" s="86">
        <v>10111631927</v>
      </c>
      <c r="D25" s="281" t="s">
        <v>119</v>
      </c>
      <c r="E25" s="282">
        <v>39348</v>
      </c>
      <c r="F25" s="283"/>
      <c r="G25" s="171" t="s">
        <v>177</v>
      </c>
      <c r="H25" s="403">
        <v>3</v>
      </c>
      <c r="I25" s="403">
        <v>5</v>
      </c>
      <c r="J25" s="403">
        <v>5</v>
      </c>
      <c r="K25" s="403">
        <v>1</v>
      </c>
      <c r="L25" s="403">
        <v>1</v>
      </c>
      <c r="M25" s="403">
        <v>2</v>
      </c>
      <c r="N25" s="403">
        <v>3</v>
      </c>
      <c r="O25" s="403">
        <v>6</v>
      </c>
      <c r="P25" s="223"/>
      <c r="Q25" s="223"/>
      <c r="R25" s="223"/>
      <c r="S25" s="223"/>
      <c r="T25" s="223"/>
      <c r="U25" s="223"/>
      <c r="V25" s="394"/>
      <c r="W25" s="223"/>
      <c r="X25" s="394"/>
      <c r="Y25" s="396"/>
      <c r="Z25" s="396"/>
      <c r="AA25" s="396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403">
        <v>2</v>
      </c>
      <c r="AQ25" s="403"/>
      <c r="AR25" s="403"/>
      <c r="AS25" s="344">
        <f t="shared" ref="AS25" si="0">H25+I25+J25+K25+L25+M25+N25+O25+P25+Q25+R25+S25+T25+U25+V25+W25+AQ25-AR25</f>
        <v>26</v>
      </c>
      <c r="AT25" s="388"/>
      <c r="AU25" s="246" t="s">
        <v>35</v>
      </c>
      <c r="AV25" s="20"/>
    </row>
    <row r="26" spans="1:48" x14ac:dyDescent="0.3">
      <c r="A26" s="338"/>
      <c r="B26" s="411"/>
      <c r="C26" s="86">
        <v>10080748238</v>
      </c>
      <c r="D26" s="281" t="s">
        <v>117</v>
      </c>
      <c r="E26" s="282">
        <v>39121</v>
      </c>
      <c r="F26" s="266"/>
      <c r="G26" s="171" t="s">
        <v>177</v>
      </c>
      <c r="H26" s="403"/>
      <c r="I26" s="403"/>
      <c r="J26" s="403"/>
      <c r="K26" s="403"/>
      <c r="L26" s="403"/>
      <c r="M26" s="403"/>
      <c r="N26" s="403"/>
      <c r="O26" s="403"/>
      <c r="P26" s="223"/>
      <c r="Q26" s="223"/>
      <c r="R26" s="223"/>
      <c r="S26" s="223"/>
      <c r="T26" s="223"/>
      <c r="U26" s="223"/>
      <c r="V26" s="394"/>
      <c r="W26" s="223"/>
      <c r="X26" s="394"/>
      <c r="Y26" s="396"/>
      <c r="Z26" s="396"/>
      <c r="AA26" s="396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403"/>
      <c r="AQ26" s="403"/>
      <c r="AR26" s="403"/>
      <c r="AS26" s="345"/>
      <c r="AT26" s="389"/>
      <c r="AU26" s="246" t="s">
        <v>35</v>
      </c>
      <c r="AV26" s="20"/>
    </row>
    <row r="27" spans="1:48" x14ac:dyDescent="0.3">
      <c r="A27" s="338">
        <v>3</v>
      </c>
      <c r="B27" s="410">
        <v>34</v>
      </c>
      <c r="C27" s="278">
        <v>10085176690</v>
      </c>
      <c r="D27" s="281" t="s">
        <v>124</v>
      </c>
      <c r="E27" s="88">
        <v>38657</v>
      </c>
      <c r="F27" s="266"/>
      <c r="G27" s="88" t="s">
        <v>138</v>
      </c>
      <c r="H27" s="403">
        <v>2</v>
      </c>
      <c r="I27" s="403"/>
      <c r="J27" s="403">
        <v>3</v>
      </c>
      <c r="K27" s="403">
        <v>5</v>
      </c>
      <c r="L27" s="403">
        <v>3</v>
      </c>
      <c r="M27" s="403"/>
      <c r="N27" s="403">
        <v>2</v>
      </c>
      <c r="O27" s="403">
        <v>10</v>
      </c>
      <c r="P27" s="223"/>
      <c r="Q27" s="223"/>
      <c r="R27" s="223"/>
      <c r="S27" s="223"/>
      <c r="T27" s="223"/>
      <c r="U27" s="223"/>
      <c r="V27" s="223"/>
      <c r="W27" s="223"/>
      <c r="X27" s="394"/>
      <c r="Y27" s="396"/>
      <c r="Z27" s="396"/>
      <c r="AA27" s="396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403">
        <v>1</v>
      </c>
      <c r="AQ27" s="403"/>
      <c r="AR27" s="403"/>
      <c r="AS27" s="344">
        <f t="shared" ref="AS27" si="1">H27+I27+J27+K27+L27+M27+N27+O27+P27+Q27+R27+S27+T27+U27+V27+W27+AQ27-AR27</f>
        <v>25</v>
      </c>
      <c r="AT27" s="388"/>
      <c r="AU27" s="246" t="s">
        <v>35</v>
      </c>
      <c r="AV27" s="20"/>
    </row>
    <row r="28" spans="1:48" ht="14.4" x14ac:dyDescent="0.3">
      <c r="A28" s="338"/>
      <c r="B28" s="410"/>
      <c r="C28" s="279">
        <v>10094470607</v>
      </c>
      <c r="D28" s="281" t="s">
        <v>118</v>
      </c>
      <c r="E28" s="88">
        <v>39035</v>
      </c>
      <c r="F28" s="190"/>
      <c r="G28" s="88" t="s">
        <v>138</v>
      </c>
      <c r="H28" s="403"/>
      <c r="I28" s="403"/>
      <c r="J28" s="403"/>
      <c r="K28" s="403"/>
      <c r="L28" s="403"/>
      <c r="M28" s="403"/>
      <c r="N28" s="403"/>
      <c r="O28" s="403"/>
      <c r="P28" s="223"/>
      <c r="Q28" s="223"/>
      <c r="R28" s="223"/>
      <c r="S28" s="223"/>
      <c r="T28" s="223"/>
      <c r="U28" s="223"/>
      <c r="V28" s="223"/>
      <c r="W28" s="223"/>
      <c r="X28" s="394"/>
      <c r="Y28" s="396"/>
      <c r="Z28" s="396"/>
      <c r="AA28" s="396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403"/>
      <c r="AQ28" s="403"/>
      <c r="AR28" s="403"/>
      <c r="AS28" s="345"/>
      <c r="AT28" s="389"/>
      <c r="AU28" s="246" t="s">
        <v>35</v>
      </c>
      <c r="AV28" s="20"/>
    </row>
    <row r="29" spans="1:48" ht="14.4" x14ac:dyDescent="0.3">
      <c r="A29" s="338">
        <v>4</v>
      </c>
      <c r="B29" s="411">
        <v>27</v>
      </c>
      <c r="C29" s="86">
        <v>10137268320</v>
      </c>
      <c r="D29" s="281" t="s">
        <v>116</v>
      </c>
      <c r="E29" s="282">
        <v>39488</v>
      </c>
      <c r="F29" s="190"/>
      <c r="G29" s="171" t="s">
        <v>177</v>
      </c>
      <c r="H29" s="403"/>
      <c r="I29" s="403"/>
      <c r="J29" s="403"/>
      <c r="K29" s="403"/>
      <c r="L29" s="403">
        <v>2</v>
      </c>
      <c r="M29" s="403">
        <v>5</v>
      </c>
      <c r="N29" s="403">
        <v>1</v>
      </c>
      <c r="O29" s="403">
        <v>4</v>
      </c>
      <c r="P29" s="223"/>
      <c r="Q29" s="223"/>
      <c r="R29" s="223"/>
      <c r="S29" s="223"/>
      <c r="T29" s="223"/>
      <c r="U29" s="223"/>
      <c r="V29" s="223"/>
      <c r="W29" s="223"/>
      <c r="X29" s="394"/>
      <c r="Y29" s="396"/>
      <c r="Z29" s="396"/>
      <c r="AA29" s="396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403">
        <v>3</v>
      </c>
      <c r="AQ29" s="403"/>
      <c r="AR29" s="403"/>
      <c r="AS29" s="344">
        <f t="shared" ref="AS29" si="2">H29+I29+J29+K29+L29+M29+N29+O29+P29+Q29+R29+S29+T29+U29+V29+W29+AQ29-AR29</f>
        <v>12</v>
      </c>
      <c r="AT29" s="388"/>
      <c r="AU29" s="246" t="s">
        <v>35</v>
      </c>
      <c r="AV29" s="20"/>
    </row>
    <row r="30" spans="1:48" ht="14.4" x14ac:dyDescent="0.3">
      <c r="A30" s="338"/>
      <c r="B30" s="411"/>
      <c r="C30" s="86">
        <v>10127774848</v>
      </c>
      <c r="D30" s="281" t="s">
        <v>121</v>
      </c>
      <c r="E30" s="239">
        <v>39967</v>
      </c>
      <c r="F30" s="190"/>
      <c r="G30" s="171" t="s">
        <v>177</v>
      </c>
      <c r="H30" s="403"/>
      <c r="I30" s="403"/>
      <c r="J30" s="403"/>
      <c r="K30" s="403"/>
      <c r="L30" s="403"/>
      <c r="M30" s="403"/>
      <c r="N30" s="403"/>
      <c r="O30" s="403"/>
      <c r="P30" s="223"/>
      <c r="Q30" s="223"/>
      <c r="R30" s="223"/>
      <c r="S30" s="223"/>
      <c r="T30" s="223"/>
      <c r="U30" s="223"/>
      <c r="V30" s="223"/>
      <c r="W30" s="223"/>
      <c r="X30" s="394"/>
      <c r="Y30" s="396"/>
      <c r="Z30" s="396"/>
      <c r="AA30" s="396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403"/>
      <c r="AQ30" s="403"/>
      <c r="AR30" s="403"/>
      <c r="AS30" s="345"/>
      <c r="AT30" s="389"/>
      <c r="AU30" s="246" t="s">
        <v>35</v>
      </c>
      <c r="AV30" s="20"/>
    </row>
    <row r="31" spans="1:48" ht="14.4" x14ac:dyDescent="0.3">
      <c r="A31" s="338">
        <v>5</v>
      </c>
      <c r="B31" s="411">
        <v>28</v>
      </c>
      <c r="C31" s="86">
        <v>10137270845</v>
      </c>
      <c r="D31" s="281" t="s">
        <v>179</v>
      </c>
      <c r="E31" s="282">
        <v>39844</v>
      </c>
      <c r="F31" s="190"/>
      <c r="G31" s="171" t="s">
        <v>177</v>
      </c>
      <c r="H31" s="403">
        <v>1</v>
      </c>
      <c r="I31" s="403">
        <v>2</v>
      </c>
      <c r="J31" s="403"/>
      <c r="K31" s="403">
        <v>2</v>
      </c>
      <c r="L31" s="403"/>
      <c r="M31" s="403">
        <v>1</v>
      </c>
      <c r="N31" s="403"/>
      <c r="O31" s="403">
        <v>2</v>
      </c>
      <c r="P31" s="223"/>
      <c r="Q31" s="223"/>
      <c r="R31" s="223"/>
      <c r="S31" s="223"/>
      <c r="T31" s="223"/>
      <c r="U31" s="223"/>
      <c r="V31" s="223"/>
      <c r="W31" s="223"/>
      <c r="X31" s="397"/>
      <c r="Y31" s="396"/>
      <c r="Z31" s="396"/>
      <c r="AA31" s="396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403">
        <v>4</v>
      </c>
      <c r="AQ31" s="403"/>
      <c r="AR31" s="403"/>
      <c r="AS31" s="344">
        <f t="shared" ref="AS31" si="3">H31+I31+J31+K31+L31+M31+N31+O31+P31+Q31+R31+S31+T31+U31+V31+W31+AQ31-AR31</f>
        <v>8</v>
      </c>
      <c r="AT31" s="388"/>
      <c r="AU31" s="246" t="s">
        <v>35</v>
      </c>
      <c r="AV31" s="20"/>
    </row>
    <row r="32" spans="1:48" x14ac:dyDescent="0.2">
      <c r="A32" s="338"/>
      <c r="B32" s="411"/>
      <c r="C32" s="86">
        <v>10127617931</v>
      </c>
      <c r="D32" s="281" t="s">
        <v>123</v>
      </c>
      <c r="E32" s="239">
        <v>39814</v>
      </c>
      <c r="F32" s="265"/>
      <c r="G32" s="171" t="s">
        <v>177</v>
      </c>
      <c r="H32" s="403"/>
      <c r="I32" s="403"/>
      <c r="J32" s="403"/>
      <c r="K32" s="403"/>
      <c r="L32" s="403"/>
      <c r="M32" s="403"/>
      <c r="N32" s="403"/>
      <c r="O32" s="403"/>
      <c r="P32" s="223"/>
      <c r="Q32" s="223"/>
      <c r="R32" s="223"/>
      <c r="S32" s="223"/>
      <c r="T32" s="223"/>
      <c r="U32" s="223"/>
      <c r="V32" s="223"/>
      <c r="W32" s="223"/>
      <c r="X32" s="397"/>
      <c r="Y32" s="396"/>
      <c r="Z32" s="396"/>
      <c r="AA32" s="396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403"/>
      <c r="AQ32" s="403"/>
      <c r="AR32" s="403"/>
      <c r="AS32" s="345"/>
      <c r="AT32" s="389"/>
      <c r="AU32" s="246" t="s">
        <v>35</v>
      </c>
      <c r="AV32" s="20"/>
    </row>
    <row r="33" spans="1:48" x14ac:dyDescent="0.2">
      <c r="A33" s="338">
        <v>6</v>
      </c>
      <c r="B33" s="411">
        <v>24</v>
      </c>
      <c r="C33" s="171">
        <v>10117163856</v>
      </c>
      <c r="D33" s="281" t="s">
        <v>178</v>
      </c>
      <c r="E33" s="239">
        <v>40324</v>
      </c>
      <c r="F33" s="265"/>
      <c r="G33" s="171" t="s">
        <v>177</v>
      </c>
      <c r="H33" s="403"/>
      <c r="I33" s="403"/>
      <c r="J33" s="403">
        <v>1</v>
      </c>
      <c r="K33" s="403"/>
      <c r="L33" s="403"/>
      <c r="M33" s="403"/>
      <c r="N33" s="403"/>
      <c r="O33" s="403"/>
      <c r="P33" s="223"/>
      <c r="Q33" s="223"/>
      <c r="R33" s="223"/>
      <c r="S33" s="223"/>
      <c r="T33" s="223"/>
      <c r="U33" s="223"/>
      <c r="V33" s="223"/>
      <c r="W33" s="223"/>
      <c r="X33" s="223"/>
      <c r="Y33" s="230"/>
      <c r="Z33" s="230"/>
      <c r="AA33" s="230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403">
        <v>9</v>
      </c>
      <c r="AQ33" s="403"/>
      <c r="AR33" s="403"/>
      <c r="AS33" s="344">
        <f t="shared" ref="AS33" si="4">H33+I33+J33+K33+L33+M33+N33+O33+P33+Q33+R33+S33+T33+U33+V33+W33+AQ33-AR33</f>
        <v>1</v>
      </c>
      <c r="AT33" s="388"/>
      <c r="AU33" s="246" t="s">
        <v>35</v>
      </c>
      <c r="AV33" s="20"/>
    </row>
    <row r="34" spans="1:48" ht="14.4" x14ac:dyDescent="0.3">
      <c r="A34" s="338"/>
      <c r="B34" s="411"/>
      <c r="C34" s="86">
        <v>10124975487</v>
      </c>
      <c r="D34" s="281" t="s">
        <v>126</v>
      </c>
      <c r="E34" s="235">
        <v>39749</v>
      </c>
      <c r="F34" s="284"/>
      <c r="G34" s="171" t="s">
        <v>177</v>
      </c>
      <c r="H34" s="403"/>
      <c r="I34" s="403"/>
      <c r="J34" s="403"/>
      <c r="K34" s="403"/>
      <c r="L34" s="403"/>
      <c r="M34" s="403"/>
      <c r="N34" s="403"/>
      <c r="O34" s="403"/>
      <c r="P34" s="223"/>
      <c r="Q34" s="223"/>
      <c r="R34" s="223"/>
      <c r="S34" s="223"/>
      <c r="T34" s="223"/>
      <c r="U34" s="223"/>
      <c r="V34" s="223"/>
      <c r="W34" s="223"/>
      <c r="X34" s="223"/>
      <c r="Y34" s="230"/>
      <c r="Z34" s="230"/>
      <c r="AA34" s="230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403"/>
      <c r="AQ34" s="403"/>
      <c r="AR34" s="403"/>
      <c r="AS34" s="345"/>
      <c r="AT34" s="389"/>
      <c r="AU34" s="246" t="s">
        <v>35</v>
      </c>
      <c r="AV34" s="20"/>
    </row>
    <row r="35" spans="1:48" ht="18" x14ac:dyDescent="0.3">
      <c r="A35" s="338">
        <v>7</v>
      </c>
      <c r="B35" s="410">
        <v>31</v>
      </c>
      <c r="C35" s="171"/>
      <c r="D35" s="281" t="s">
        <v>125</v>
      </c>
      <c r="E35" s="239">
        <v>40295</v>
      </c>
      <c r="F35" s="190"/>
      <c r="G35" s="171" t="s">
        <v>177</v>
      </c>
      <c r="H35" s="403"/>
      <c r="I35" s="403"/>
      <c r="J35" s="403"/>
      <c r="K35" s="403"/>
      <c r="L35" s="403"/>
      <c r="M35" s="403"/>
      <c r="N35" s="403"/>
      <c r="O35" s="403"/>
      <c r="P35" s="223"/>
      <c r="Q35" s="223"/>
      <c r="R35" s="223"/>
      <c r="S35" s="223"/>
      <c r="T35" s="231"/>
      <c r="U35" s="231"/>
      <c r="V35" s="223"/>
      <c r="W35" s="231"/>
      <c r="X35" s="227"/>
      <c r="Y35" s="230"/>
      <c r="Z35" s="230"/>
      <c r="AA35" s="395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403">
        <v>6</v>
      </c>
      <c r="AQ35" s="403"/>
      <c r="AR35" s="403">
        <v>20</v>
      </c>
      <c r="AS35" s="344">
        <f t="shared" ref="AS35" si="5">H35+I35+J35+K35+L35+M35+N35+O35+P35+Q35+R35+S35+T35+U35+V35+W35+AQ35-AR35</f>
        <v>-20</v>
      </c>
      <c r="AT35" s="388"/>
      <c r="AU35" s="401"/>
      <c r="AV35" s="223"/>
    </row>
    <row r="36" spans="1:48" ht="14.4" x14ac:dyDescent="0.3">
      <c r="A36" s="338"/>
      <c r="B36" s="410"/>
      <c r="C36" s="171"/>
      <c r="D36" s="281" t="s">
        <v>132</v>
      </c>
      <c r="E36" s="239">
        <v>40463</v>
      </c>
      <c r="F36" s="190"/>
      <c r="G36" s="171" t="s">
        <v>177</v>
      </c>
      <c r="H36" s="403"/>
      <c r="I36" s="403"/>
      <c r="J36" s="403"/>
      <c r="K36" s="403"/>
      <c r="L36" s="403"/>
      <c r="M36" s="403"/>
      <c r="N36" s="403"/>
      <c r="O36" s="403"/>
      <c r="P36" s="223"/>
      <c r="Q36" s="223"/>
      <c r="R36" s="223"/>
      <c r="S36" s="223"/>
      <c r="T36" s="231"/>
      <c r="U36" s="231"/>
      <c r="V36" s="223"/>
      <c r="W36" s="231"/>
      <c r="X36" s="231"/>
      <c r="Y36" s="230"/>
      <c r="Z36" s="230"/>
      <c r="AA36" s="395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403"/>
      <c r="AQ36" s="403"/>
      <c r="AR36" s="403"/>
      <c r="AS36" s="345"/>
      <c r="AT36" s="389"/>
      <c r="AU36" s="402"/>
      <c r="AV36" s="223"/>
    </row>
    <row r="37" spans="1:48" ht="18" x14ac:dyDescent="0.3">
      <c r="A37" s="338">
        <v>8</v>
      </c>
      <c r="B37" s="411">
        <v>29</v>
      </c>
      <c r="C37" s="86">
        <v>10137270643</v>
      </c>
      <c r="D37" s="281" t="s">
        <v>131</v>
      </c>
      <c r="E37" s="282">
        <v>39897</v>
      </c>
      <c r="F37" s="190"/>
      <c r="G37" s="171" t="s">
        <v>177</v>
      </c>
      <c r="H37" s="403"/>
      <c r="I37" s="403">
        <v>1</v>
      </c>
      <c r="J37" s="403"/>
      <c r="K37" s="403"/>
      <c r="L37" s="403"/>
      <c r="M37" s="403"/>
      <c r="N37" s="403"/>
      <c r="O37" s="403"/>
      <c r="P37" s="223"/>
      <c r="Q37" s="223"/>
      <c r="R37" s="223"/>
      <c r="S37" s="223"/>
      <c r="T37" s="231"/>
      <c r="U37" s="231"/>
      <c r="V37" s="223"/>
      <c r="W37" s="227"/>
      <c r="X37" s="227"/>
      <c r="Y37" s="230"/>
      <c r="Z37" s="223"/>
      <c r="AA37" s="395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403">
        <v>5</v>
      </c>
      <c r="AQ37" s="403"/>
      <c r="AR37" s="403">
        <v>20</v>
      </c>
      <c r="AS37" s="344">
        <f t="shared" ref="AS37" si="6">H37+I37+J37+K37+L37+M37+N37+O37+P37+Q37+R37+S37+T37+U37+V37+W37+AQ37-AR37</f>
        <v>-19</v>
      </c>
      <c r="AT37" s="388"/>
      <c r="AU37" s="401"/>
      <c r="AV37" s="223"/>
    </row>
    <row r="38" spans="1:48" ht="14.4" x14ac:dyDescent="0.3">
      <c r="A38" s="338"/>
      <c r="B38" s="411"/>
      <c r="C38" s="86">
        <v>10137271047</v>
      </c>
      <c r="D38" s="281" t="s">
        <v>180</v>
      </c>
      <c r="E38" s="239">
        <v>40018</v>
      </c>
      <c r="F38" s="190"/>
      <c r="G38" s="171" t="s">
        <v>177</v>
      </c>
      <c r="H38" s="403"/>
      <c r="I38" s="403"/>
      <c r="J38" s="403"/>
      <c r="K38" s="403"/>
      <c r="L38" s="403"/>
      <c r="M38" s="403"/>
      <c r="N38" s="403"/>
      <c r="O38" s="403"/>
      <c r="P38" s="223"/>
      <c r="Q38" s="223"/>
      <c r="R38" s="223"/>
      <c r="S38" s="223"/>
      <c r="T38" s="231"/>
      <c r="U38" s="231"/>
      <c r="V38" s="223"/>
      <c r="W38" s="231"/>
      <c r="X38" s="231"/>
      <c r="Y38" s="230"/>
      <c r="Z38" s="230"/>
      <c r="AA38" s="395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403"/>
      <c r="AQ38" s="403"/>
      <c r="AR38" s="403"/>
      <c r="AS38" s="345"/>
      <c r="AT38" s="389"/>
      <c r="AU38" s="402"/>
      <c r="AV38" s="223"/>
    </row>
    <row r="39" spans="1:48" ht="14.4" x14ac:dyDescent="0.3">
      <c r="A39" s="338">
        <v>9</v>
      </c>
      <c r="B39" s="410">
        <v>35</v>
      </c>
      <c r="C39" s="279">
        <v>10103782607</v>
      </c>
      <c r="D39" s="281" t="s">
        <v>181</v>
      </c>
      <c r="E39" s="88">
        <v>38798</v>
      </c>
      <c r="F39" s="190"/>
      <c r="G39" s="88" t="s">
        <v>138</v>
      </c>
      <c r="H39" s="403"/>
      <c r="I39" s="403"/>
      <c r="J39" s="403"/>
      <c r="K39" s="403"/>
      <c r="L39" s="403"/>
      <c r="M39" s="403"/>
      <c r="N39" s="403"/>
      <c r="O39" s="403"/>
      <c r="P39" s="223"/>
      <c r="Q39" s="223"/>
      <c r="R39" s="223"/>
      <c r="S39" s="223"/>
      <c r="T39" s="231"/>
      <c r="U39" s="231"/>
      <c r="V39" s="223"/>
      <c r="W39" s="231"/>
      <c r="X39" s="231"/>
      <c r="Y39" s="396"/>
      <c r="Z39" s="396"/>
      <c r="AA39" s="396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404">
        <v>8</v>
      </c>
      <c r="AQ39" s="403"/>
      <c r="AR39" s="404">
        <v>40</v>
      </c>
      <c r="AS39" s="344">
        <f t="shared" ref="AS39" si="7">H39+I39+J39+K39+L39+M39+N39+O39+P39+Q39+R39+S39+T39+U39+V39+W39+AQ39-AR39</f>
        <v>-40</v>
      </c>
      <c r="AT39" s="388"/>
      <c r="AU39" s="401"/>
      <c r="AV39" s="20"/>
    </row>
    <row r="40" spans="1:48" ht="14.4" x14ac:dyDescent="0.3">
      <c r="A40" s="338"/>
      <c r="B40" s="410"/>
      <c r="C40" s="280">
        <v>10107401515</v>
      </c>
      <c r="D40" s="281" t="s">
        <v>182</v>
      </c>
      <c r="E40" s="88">
        <v>38987</v>
      </c>
      <c r="F40" s="190"/>
      <c r="G40" s="88" t="s">
        <v>138</v>
      </c>
      <c r="H40" s="403"/>
      <c r="I40" s="403"/>
      <c r="J40" s="403"/>
      <c r="K40" s="403"/>
      <c r="L40" s="403"/>
      <c r="M40" s="403"/>
      <c r="N40" s="403"/>
      <c r="O40" s="403"/>
      <c r="P40" s="223"/>
      <c r="Q40" s="223"/>
      <c r="R40" s="223"/>
      <c r="S40" s="223"/>
      <c r="T40" s="231"/>
      <c r="U40" s="231"/>
      <c r="V40" s="223"/>
      <c r="W40" s="231"/>
      <c r="X40" s="231"/>
      <c r="Y40" s="396"/>
      <c r="Z40" s="396"/>
      <c r="AA40" s="396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405"/>
      <c r="AQ40" s="403"/>
      <c r="AR40" s="405"/>
      <c r="AS40" s="345"/>
      <c r="AT40" s="389"/>
      <c r="AU40" s="402"/>
      <c r="AV40" s="20"/>
    </row>
    <row r="41" spans="1:48" ht="18" hidden="1" x14ac:dyDescent="0.3">
      <c r="A41" s="407">
        <v>10</v>
      </c>
      <c r="B41" s="215"/>
      <c r="C41" s="272"/>
      <c r="D41" s="273"/>
      <c r="E41" s="274"/>
      <c r="F41" s="275"/>
      <c r="G41" s="274"/>
      <c r="H41" s="276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394"/>
      <c r="Y41" s="396"/>
      <c r="Z41" s="396"/>
      <c r="AA41" s="396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394"/>
      <c r="AQ41" s="406"/>
      <c r="AR41" s="406"/>
      <c r="AS41" s="343"/>
      <c r="AT41" s="221"/>
      <c r="AU41" s="20"/>
      <c r="AV41" s="20"/>
    </row>
    <row r="42" spans="1:48" ht="18.600000000000001" hidden="1" thickBot="1" x14ac:dyDescent="0.35">
      <c r="A42" s="408"/>
      <c r="B42" s="271"/>
      <c r="C42" s="224"/>
      <c r="D42" s="225"/>
      <c r="E42" s="226"/>
      <c r="F42" s="227"/>
      <c r="G42" s="226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394"/>
      <c r="Y42" s="396"/>
      <c r="Z42" s="396"/>
      <c r="AA42" s="396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394"/>
      <c r="AQ42" s="406"/>
      <c r="AR42" s="406"/>
      <c r="AS42" s="343"/>
      <c r="AT42" s="221"/>
      <c r="AU42" s="20"/>
      <c r="AV42" s="20"/>
    </row>
    <row r="43" spans="1:48" ht="18" hidden="1" x14ac:dyDescent="0.3">
      <c r="A43" s="409">
        <v>11</v>
      </c>
      <c r="B43" s="166"/>
      <c r="C43" s="224"/>
      <c r="D43" s="225"/>
      <c r="E43" s="226"/>
      <c r="F43" s="227"/>
      <c r="G43" s="226"/>
      <c r="H43" s="232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30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394"/>
      <c r="AQ43" s="406"/>
      <c r="AR43" s="406"/>
      <c r="AS43" s="343"/>
      <c r="AT43" s="221"/>
      <c r="AU43" s="20"/>
      <c r="AV43" s="20"/>
    </row>
    <row r="44" spans="1:48" ht="18.600000000000001" hidden="1" thickBot="1" x14ac:dyDescent="0.35">
      <c r="A44" s="408"/>
      <c r="B44" s="271"/>
      <c r="C44" s="224"/>
      <c r="D44" s="225"/>
      <c r="E44" s="226"/>
      <c r="F44" s="227"/>
      <c r="G44" s="226"/>
      <c r="H44" s="232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30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394"/>
      <c r="AQ44" s="406"/>
      <c r="AR44" s="406"/>
      <c r="AS44" s="343"/>
      <c r="AT44" s="221"/>
      <c r="AU44" s="20"/>
      <c r="AV44" s="20"/>
    </row>
    <row r="45" spans="1:48" ht="18" hidden="1" x14ac:dyDescent="0.3">
      <c r="A45" s="409">
        <v>12</v>
      </c>
      <c r="B45" s="166"/>
      <c r="C45" s="224"/>
      <c r="D45" s="225"/>
      <c r="E45" s="226"/>
      <c r="F45" s="227"/>
      <c r="G45" s="226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31"/>
      <c r="U45" s="231"/>
      <c r="V45" s="223"/>
      <c r="W45" s="231"/>
      <c r="X45" s="227"/>
      <c r="Y45" s="230"/>
      <c r="Z45" s="396"/>
      <c r="AA45" s="395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394"/>
      <c r="AQ45" s="406"/>
      <c r="AR45" s="406"/>
      <c r="AS45" s="343"/>
      <c r="AT45" s="221"/>
      <c r="AU45" s="20"/>
      <c r="AV45" s="20"/>
    </row>
    <row r="46" spans="1:48" ht="18.600000000000001" hidden="1" thickBot="1" x14ac:dyDescent="0.35">
      <c r="A46" s="408"/>
      <c r="B46" s="271"/>
      <c r="C46" s="224"/>
      <c r="D46" s="225"/>
      <c r="E46" s="226"/>
      <c r="F46" s="227"/>
      <c r="G46" s="226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31"/>
      <c r="U46" s="231"/>
      <c r="V46" s="223"/>
      <c r="W46" s="231"/>
      <c r="X46" s="231"/>
      <c r="Y46" s="230"/>
      <c r="Z46" s="396"/>
      <c r="AA46" s="395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394"/>
      <c r="AQ46" s="406"/>
      <c r="AR46" s="406"/>
      <c r="AS46" s="343"/>
      <c r="AT46" s="221"/>
      <c r="AU46" s="20"/>
      <c r="AV46" s="20"/>
    </row>
    <row r="47" spans="1:48" ht="10.5" customHeight="1" thickBot="1" x14ac:dyDescent="0.35">
      <c r="A47" s="126"/>
    </row>
    <row r="48" spans="1:48" ht="15" thickTop="1" x14ac:dyDescent="0.3">
      <c r="A48" s="313" t="s">
        <v>27</v>
      </c>
      <c r="B48" s="314"/>
      <c r="C48" s="314"/>
      <c r="D48" s="314"/>
      <c r="E48" s="21"/>
      <c r="F48" s="21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5"/>
    </row>
    <row r="49" spans="1:48" ht="14.4" x14ac:dyDescent="0.3">
      <c r="A49" s="127" t="s">
        <v>170</v>
      </c>
      <c r="B49" s="107"/>
      <c r="C49" s="128"/>
      <c r="D49" s="107"/>
      <c r="E49" s="129"/>
      <c r="F49" s="107"/>
      <c r="G49" s="130"/>
      <c r="H49" s="27"/>
      <c r="I49" s="23"/>
      <c r="J49" s="23"/>
      <c r="K49" s="23"/>
      <c r="L49" s="23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23"/>
      <c r="AQ49" s="130"/>
      <c r="AR49" s="130"/>
      <c r="AS49" s="23"/>
      <c r="AT49" s="131"/>
      <c r="AU49" s="132"/>
      <c r="AV49" s="133"/>
    </row>
    <row r="50" spans="1:48" ht="14.4" x14ac:dyDescent="0.3">
      <c r="A50" s="134" t="s">
        <v>55</v>
      </c>
      <c r="B50" s="112"/>
      <c r="C50" s="135"/>
      <c r="D50" s="112"/>
      <c r="E50" s="136"/>
      <c r="F50" s="112"/>
      <c r="G50" s="137"/>
      <c r="H50" s="34"/>
      <c r="I50" s="30"/>
      <c r="J50" s="30"/>
      <c r="K50" s="30"/>
      <c r="L50" s="30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30"/>
      <c r="AQ50" s="137"/>
      <c r="AR50" s="137"/>
      <c r="AS50" s="30"/>
      <c r="AT50" s="138"/>
      <c r="AU50" s="139"/>
      <c r="AV50" s="140"/>
    </row>
    <row r="51" spans="1:48" ht="4.5" customHeight="1" x14ac:dyDescent="0.3">
      <c r="A51" s="94"/>
      <c r="B51" s="14"/>
      <c r="C51" s="14"/>
      <c r="D51" s="15"/>
      <c r="E51" s="1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41"/>
    </row>
    <row r="52" spans="1:48" ht="15.6" x14ac:dyDescent="0.3">
      <c r="A52" s="142"/>
      <c r="B52" s="143"/>
      <c r="C52" s="143"/>
      <c r="D52" s="143"/>
      <c r="E52" s="379" t="s">
        <v>28</v>
      </c>
      <c r="F52" s="379"/>
      <c r="G52" s="379"/>
      <c r="H52" s="379"/>
      <c r="I52" s="379"/>
      <c r="J52" s="379"/>
      <c r="K52" s="379"/>
      <c r="L52" s="379" t="s">
        <v>29</v>
      </c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 t="s">
        <v>30</v>
      </c>
      <c r="AS52" s="379"/>
      <c r="AT52" s="379"/>
      <c r="AU52" s="379"/>
      <c r="AV52" s="380"/>
    </row>
    <row r="53" spans="1:48" ht="15.6" x14ac:dyDescent="0.3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6"/>
    </row>
    <row r="54" spans="1:48" ht="15.6" x14ac:dyDescent="0.3">
      <c r="A54" s="144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6"/>
    </row>
    <row r="55" spans="1:48" x14ac:dyDescent="0.3">
      <c r="A55" s="175"/>
      <c r="D55" s="176"/>
      <c r="E55" s="42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7"/>
    </row>
    <row r="56" spans="1:48" x14ac:dyDescent="0.3">
      <c r="A56" s="175"/>
      <c r="D56" s="176"/>
      <c r="E56" s="42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7"/>
    </row>
    <row r="57" spans="1:48" ht="16.2" thickBot="1" x14ac:dyDescent="0.35">
      <c r="A57" s="147" t="s">
        <v>2</v>
      </c>
      <c r="B57" s="148"/>
      <c r="C57" s="148"/>
      <c r="D57" s="148"/>
      <c r="E57" s="399" t="str">
        <f>G17</f>
        <v>СОЛОВЬЕВ Г.Н. (ВК, г. САНКТ ПЕТЕРБУРГ)</v>
      </c>
      <c r="F57" s="399"/>
      <c r="G57" s="399"/>
      <c r="H57" s="399"/>
      <c r="I57" s="399"/>
      <c r="J57" s="399"/>
      <c r="K57" s="399"/>
      <c r="L57" s="399" t="str">
        <f>G18</f>
        <v>МИХАЙЛОВА И.Н. (ВК, г. САНКТ ПЕТЕРБУРГ)</v>
      </c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 t="str">
        <f>G19</f>
        <v>ВАЛОВА А.С. (ВК, г. САНКТ ПЕТЕРБУРГ)</v>
      </c>
      <c r="AS57" s="399"/>
      <c r="AT57" s="399"/>
      <c r="AU57" s="399"/>
      <c r="AV57" s="400"/>
    </row>
    <row r="58" spans="1:48" ht="14.4" thickTop="1" x14ac:dyDescent="0.3"/>
  </sheetData>
  <mergeCells count="225">
    <mergeCell ref="A12:AV12"/>
    <mergeCell ref="A1:AV1"/>
    <mergeCell ref="A2:AV2"/>
    <mergeCell ref="A3:AV3"/>
    <mergeCell ref="A4:AV4"/>
    <mergeCell ref="A5:AV5"/>
    <mergeCell ref="A6:AV6"/>
    <mergeCell ref="A7:AV7"/>
    <mergeCell ref="A8:AV8"/>
    <mergeCell ref="A9:AV9"/>
    <mergeCell ref="A10:AV10"/>
    <mergeCell ref="A11:AV11"/>
    <mergeCell ref="AV21:AV22"/>
    <mergeCell ref="X23:X24"/>
    <mergeCell ref="Y23:Y24"/>
    <mergeCell ref="Z23:Z24"/>
    <mergeCell ref="AA23:AA24"/>
    <mergeCell ref="AT21:AT22"/>
    <mergeCell ref="F21:F22"/>
    <mergeCell ref="A15:G15"/>
    <mergeCell ref="H15:AV15"/>
    <mergeCell ref="H16:AV16"/>
    <mergeCell ref="H17:AV17"/>
    <mergeCell ref="H18:AV18"/>
    <mergeCell ref="H19:AO19"/>
    <mergeCell ref="A21:A22"/>
    <mergeCell ref="B21:B22"/>
    <mergeCell ref="C21:C22"/>
    <mergeCell ref="D21:D22"/>
    <mergeCell ref="E21:E22"/>
    <mergeCell ref="G21:G22"/>
    <mergeCell ref="H21:AO21"/>
    <mergeCell ref="AP21:AP22"/>
    <mergeCell ref="AQ21:AR21"/>
    <mergeCell ref="AU21:AU22"/>
    <mergeCell ref="AP23:AP24"/>
    <mergeCell ref="AQ23:AQ24"/>
    <mergeCell ref="AR23:AR24"/>
    <mergeCell ref="AS23:AS24"/>
    <mergeCell ref="AP25:AP26"/>
    <mergeCell ref="AQ25:AQ26"/>
    <mergeCell ref="AP27:AP28"/>
    <mergeCell ref="AQ27:AQ28"/>
    <mergeCell ref="AR25:AR26"/>
    <mergeCell ref="AR27:AR28"/>
    <mergeCell ref="AS21:AS22"/>
    <mergeCell ref="X29:X30"/>
    <mergeCell ref="Y29:Y30"/>
    <mergeCell ref="Z29:Z30"/>
    <mergeCell ref="AA29:AA30"/>
    <mergeCell ref="X31:X32"/>
    <mergeCell ref="Y31:Y32"/>
    <mergeCell ref="Z31:Z32"/>
    <mergeCell ref="AA31:AA32"/>
    <mergeCell ref="V25:V26"/>
    <mergeCell ref="X25:X26"/>
    <mergeCell ref="Y25:Y26"/>
    <mergeCell ref="Z25:Z26"/>
    <mergeCell ref="AA25:AA26"/>
    <mergeCell ref="X27:X28"/>
    <mergeCell ref="Y27:Y28"/>
    <mergeCell ref="Z27:Z28"/>
    <mergeCell ref="AA27:AA28"/>
    <mergeCell ref="A48:D48"/>
    <mergeCell ref="G48:AV48"/>
    <mergeCell ref="E52:K52"/>
    <mergeCell ref="L52:AQ52"/>
    <mergeCell ref="AR52:AV52"/>
    <mergeCell ref="AA35:AA36"/>
    <mergeCell ref="AA37:AA38"/>
    <mergeCell ref="Y39:Y40"/>
    <mergeCell ref="Z39:Z40"/>
    <mergeCell ref="AA39:AA40"/>
    <mergeCell ref="E57:K57"/>
    <mergeCell ref="L57:AQ57"/>
    <mergeCell ref="AR57:AV57"/>
    <mergeCell ref="AR41:AR42"/>
    <mergeCell ref="Z45:Z46"/>
    <mergeCell ref="AA45:AA46"/>
    <mergeCell ref="X41:X42"/>
    <mergeCell ref="Y41:Y42"/>
    <mergeCell ref="Z41:Z42"/>
    <mergeCell ref="AA41:AA42"/>
    <mergeCell ref="AP41:AP42"/>
    <mergeCell ref="AQ41:AQ42"/>
    <mergeCell ref="AP43:AP44"/>
    <mergeCell ref="AQ43:AQ44"/>
    <mergeCell ref="AP45:AP46"/>
    <mergeCell ref="AQ45:AQ4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A43:A44"/>
    <mergeCell ref="A45:A46"/>
    <mergeCell ref="A35:A36"/>
    <mergeCell ref="B35:B36"/>
    <mergeCell ref="A37:A38"/>
    <mergeCell ref="B37:B38"/>
    <mergeCell ref="A39:A40"/>
    <mergeCell ref="B39:B40"/>
    <mergeCell ref="AP35:AP36"/>
    <mergeCell ref="AQ35:AQ36"/>
    <mergeCell ref="AP37:AP38"/>
    <mergeCell ref="AQ37:AQ38"/>
    <mergeCell ref="AP39:AP40"/>
    <mergeCell ref="AQ39:AQ40"/>
    <mergeCell ref="AP29:AP30"/>
    <mergeCell ref="AQ29:AQ30"/>
    <mergeCell ref="AP31:AP32"/>
    <mergeCell ref="AQ31:AQ32"/>
    <mergeCell ref="AP33:AP34"/>
    <mergeCell ref="AQ33:AQ34"/>
    <mergeCell ref="AR39:AR40"/>
    <mergeCell ref="AR43:AR44"/>
    <mergeCell ref="AR45:AR46"/>
    <mergeCell ref="AS25:AS26"/>
    <mergeCell ref="AS27:AS28"/>
    <mergeCell ref="AS29:AS30"/>
    <mergeCell ref="AS31:AS32"/>
    <mergeCell ref="AS33:AS34"/>
    <mergeCell ref="AS35:AS36"/>
    <mergeCell ref="AS37:AS38"/>
    <mergeCell ref="AS39:AS40"/>
    <mergeCell ref="AS41:AS42"/>
    <mergeCell ref="AS43:AS44"/>
    <mergeCell ref="AS45:AS46"/>
    <mergeCell ref="AR29:AR30"/>
    <mergeCell ref="AR31:AR32"/>
    <mergeCell ref="AR33:AR34"/>
    <mergeCell ref="AR35:AR36"/>
    <mergeCell ref="AR37:AR38"/>
    <mergeCell ref="H25:H26"/>
    <mergeCell ref="I25:I26"/>
    <mergeCell ref="J25:J26"/>
    <mergeCell ref="K25:K26"/>
    <mergeCell ref="L25:L26"/>
    <mergeCell ref="M25:M26"/>
    <mergeCell ref="N25:N26"/>
    <mergeCell ref="O25:O26"/>
    <mergeCell ref="H23:H24"/>
    <mergeCell ref="I23:I24"/>
    <mergeCell ref="J23:J24"/>
    <mergeCell ref="K23:K24"/>
    <mergeCell ref="L23:L24"/>
    <mergeCell ref="H29:H30"/>
    <mergeCell ref="I29:I30"/>
    <mergeCell ref="J29:J30"/>
    <mergeCell ref="K29:K30"/>
    <mergeCell ref="L29:L30"/>
    <mergeCell ref="M29:M30"/>
    <mergeCell ref="N29:N30"/>
    <mergeCell ref="O29:O30"/>
    <mergeCell ref="H27:H28"/>
    <mergeCell ref="I27:I28"/>
    <mergeCell ref="J27:J28"/>
    <mergeCell ref="K27:K28"/>
    <mergeCell ref="L27:L28"/>
    <mergeCell ref="H33:H34"/>
    <mergeCell ref="I33:I34"/>
    <mergeCell ref="J33:J34"/>
    <mergeCell ref="K33:K34"/>
    <mergeCell ref="L33:L34"/>
    <mergeCell ref="M33:M34"/>
    <mergeCell ref="N33:N34"/>
    <mergeCell ref="O33:O34"/>
    <mergeCell ref="H31:H32"/>
    <mergeCell ref="I31:I32"/>
    <mergeCell ref="J31:J32"/>
    <mergeCell ref="K31:K32"/>
    <mergeCell ref="L31:L32"/>
    <mergeCell ref="H39:H40"/>
    <mergeCell ref="I39:I40"/>
    <mergeCell ref="J39:J40"/>
    <mergeCell ref="K39:K40"/>
    <mergeCell ref="L39:L40"/>
    <mergeCell ref="M35:M36"/>
    <mergeCell ref="N35:N36"/>
    <mergeCell ref="O35:O36"/>
    <mergeCell ref="H37:H38"/>
    <mergeCell ref="I37:I38"/>
    <mergeCell ref="J37:J38"/>
    <mergeCell ref="K37:K38"/>
    <mergeCell ref="L37:L38"/>
    <mergeCell ref="M37:M38"/>
    <mergeCell ref="N37:N38"/>
    <mergeCell ref="O37:O38"/>
    <mergeCell ref="H35:H36"/>
    <mergeCell ref="I35:I36"/>
    <mergeCell ref="J35:J36"/>
    <mergeCell ref="K35:K36"/>
    <mergeCell ref="L35:L36"/>
    <mergeCell ref="AT37:AT38"/>
    <mergeCell ref="AT39:AT40"/>
    <mergeCell ref="AU35:AU36"/>
    <mergeCell ref="AU37:AU38"/>
    <mergeCell ref="AU39:AU40"/>
    <mergeCell ref="M39:M40"/>
    <mergeCell ref="N39:N40"/>
    <mergeCell ref="O39:O40"/>
    <mergeCell ref="AT23:AT24"/>
    <mergeCell ref="AT25:AT26"/>
    <mergeCell ref="AT27:AT28"/>
    <mergeCell ref="AT29:AT30"/>
    <mergeCell ref="AT31:AT32"/>
    <mergeCell ref="AT33:AT34"/>
    <mergeCell ref="AT35:AT36"/>
    <mergeCell ref="M31:M32"/>
    <mergeCell ref="N31:N32"/>
    <mergeCell ref="O31:O32"/>
    <mergeCell ref="M27:M28"/>
    <mergeCell ref="N27:N28"/>
    <mergeCell ref="O27:O28"/>
    <mergeCell ref="M23:M24"/>
    <mergeCell ref="N23:N24"/>
    <mergeCell ref="O23:O24"/>
  </mergeCells>
  <conditionalFormatting sqref="AP51:AR51 AP53:AR56 AP58:AR1048576 AR57 AR52 AP47:AR47 AQ49:AR50 G49:G50 AP1:AR5 AP21 AP20:AR20 AP7:AR14">
    <cfRule type="duplicateValues" dxfId="1" priority="2"/>
  </conditionalFormatting>
  <conditionalFormatting sqref="AP6:AR6">
    <cfRule type="duplicateValues" dxfId="0" priority="1"/>
  </conditionalFormatting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скретч МУЖЧИНЫ</vt:lpstr>
      <vt:lpstr>скретч ЮНИОРЫ </vt:lpstr>
      <vt:lpstr>скретч ЮНИОРКИ</vt:lpstr>
      <vt:lpstr>гонка с выбыв МУЖЧИНЫ</vt:lpstr>
      <vt:lpstr>гонка с выбыв ЮНИОРЫ</vt:lpstr>
      <vt:lpstr>гонка с выбыв ЮНИОРКИ</vt:lpstr>
      <vt:lpstr>мэдисон мужч</vt:lpstr>
      <vt:lpstr>мэдисон юниоры</vt:lpstr>
      <vt:lpstr>мэдисон юниорки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Арсен</dc:creator>
  <cp:lastModifiedBy>Арсен</cp:lastModifiedBy>
  <cp:lastPrinted>2023-10-25T07:03:41Z</cp:lastPrinted>
  <dcterms:created xsi:type="dcterms:W3CDTF">2023-08-01T12:14:40Z</dcterms:created>
  <dcterms:modified xsi:type="dcterms:W3CDTF">2023-11-29T13:42:18Z</dcterms:modified>
</cp:coreProperties>
</file>