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3A65D0AE-76CA-4BCC-B8CB-EAF56B662F7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время'!$A$1:$K$97</definedName>
  </definedNames>
  <calcPr calcId="191029"/>
</workbook>
</file>

<file path=xl/calcChain.xml><?xml version="1.0" encoding="utf-8"?>
<calcChain xmlns="http://schemas.openxmlformats.org/spreadsheetml/2006/main">
  <c r="H88" i="106" l="1"/>
  <c r="K86" i="106"/>
  <c r="I97" i="106" l="1"/>
  <c r="H89" i="106" l="1"/>
  <c r="H87" i="106" l="1"/>
  <c r="K85" i="106"/>
  <c r="K84" i="106"/>
  <c r="K83" i="106"/>
  <c r="E97" i="106" l="1"/>
  <c r="A97" i="106"/>
</calcChain>
</file>

<file path=xl/sharedStrings.xml><?xml version="1.0" encoding="utf-8"?>
<sst xmlns="http://schemas.openxmlformats.org/spreadsheetml/2006/main" count="472" uniqueCount="348">
  <si>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</si>
  <si>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</si>
  <si>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</si>
  <si>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</si>
  <si>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</si>
  <si>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</si>
  <si>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</si>
  <si>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</si>
  <si>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</si>
  <si>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</si>
  <si>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</si>
  <si>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</si>
  <si>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</si>
  <si>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</si>
  <si>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</si>
  <si>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</si>
  <si>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</si>
  <si>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</si>
  <si>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</si>
  <si>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</si>
  <si>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</si>
  <si>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</si>
  <si>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</si>
  <si>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</si>
  <si>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</si>
  <si>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</si>
  <si>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</si>
  <si>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</si>
  <si>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</si>
  <si>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</si>
  <si>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</si>
  <si>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</si>
  <si>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</si>
  <si>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</si>
  <si>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</si>
  <si>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</si>
  <si>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</si>
  <si>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</si>
  <si>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</si>
  <si>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</si>
  <si>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</si>
  <si>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</si>
  <si>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</si>
  <si>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</si>
  <si>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</si>
  <si>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</si>
  <si>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</si>
  <si>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</si>
  <si>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</si>
  <si>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</si>
  <si>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</si>
  <si>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</si>
  <si>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</si>
  <si>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</si>
  <si>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</si>
  <si>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</si>
  <si>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</si>
  <si>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</si>
  <si>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</si>
  <si>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</si>
  <si>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</si>
  <si>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</si>
  <si>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</si>
  <si>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 2008130021030090</t>
  </si>
  <si>
    <t>ЧЕРНЫШОВ М.Ю. (г. Пенза)</t>
  </si>
  <si>
    <t>БОЯРОВ В.В. (ВК, г. Саранск)</t>
  </si>
  <si>
    <t>Кочарян Артур</t>
  </si>
  <si>
    <t>05.10.2012</t>
  </si>
  <si>
    <t>Пензенская обл.</t>
  </si>
  <si>
    <t>Баранов Сергей</t>
  </si>
  <si>
    <t>06.04.2011</t>
  </si>
  <si>
    <t>1 сп.юн.р.</t>
  </si>
  <si>
    <t>Ульянов Максим</t>
  </si>
  <si>
    <t>18.07.2011</t>
  </si>
  <si>
    <t>Яшин Вадим</t>
  </si>
  <si>
    <t>20.08.2012</t>
  </si>
  <si>
    <t>НС</t>
  </si>
  <si>
    <t>13</t>
  </si>
  <si>
    <t>10090373668</t>
  </si>
  <si>
    <t>Базеев Марсэль</t>
  </si>
  <si>
    <t>03.12.2012</t>
  </si>
  <si>
    <t>Мордовия</t>
  </si>
  <si>
    <t>0:00:26,78</t>
  </si>
  <si>
    <t>75</t>
  </si>
  <si>
    <t>10091231817</t>
  </si>
  <si>
    <t>Нуриев Данис</t>
  </si>
  <si>
    <t>07.11.2011</t>
  </si>
  <si>
    <t>0:00:26,90</t>
  </si>
  <si>
    <t>705</t>
  </si>
  <si>
    <t>10114021258</t>
  </si>
  <si>
    <t>Дюрягин Никита</t>
  </si>
  <si>
    <t>21.07.2011</t>
  </si>
  <si>
    <t>Санкт-Петербург</t>
  </si>
  <si>
    <t>0:00:26,95</t>
  </si>
  <si>
    <t>520</t>
  </si>
  <si>
    <t>10080215041</t>
  </si>
  <si>
    <t>Суворов Максим</t>
  </si>
  <si>
    <t>24.12.2012</t>
  </si>
  <si>
    <t>Москва</t>
  </si>
  <si>
    <t>0:00:26,96</t>
  </si>
  <si>
    <t>39</t>
  </si>
  <si>
    <t>10089249377</t>
  </si>
  <si>
    <t>Борисов Всеволод</t>
  </si>
  <si>
    <t>05.12.2012</t>
  </si>
  <si>
    <t>Мордовия, Свердловская обл.</t>
  </si>
  <si>
    <t>0:00:26,97</t>
  </si>
  <si>
    <t>31</t>
  </si>
  <si>
    <t>10144645875</t>
  </si>
  <si>
    <t>Пименов Дмитрий</t>
  </si>
  <si>
    <t>12.05.2011</t>
  </si>
  <si>
    <t>Удмуртская Республика</t>
  </si>
  <si>
    <t>0:00:27,22</t>
  </si>
  <si>
    <t>35</t>
  </si>
  <si>
    <t>10065264513</t>
  </si>
  <si>
    <t>Борщев Матвей</t>
  </si>
  <si>
    <t>30.03.2011</t>
  </si>
  <si>
    <t>3 сп.юн.р.</t>
  </si>
  <si>
    <t>0:00:27,41</t>
  </si>
  <si>
    <t>369</t>
  </si>
  <si>
    <t>10145018115</t>
  </si>
  <si>
    <t>Терешкин Матвей</t>
  </si>
  <si>
    <t>31.03.2011</t>
  </si>
  <si>
    <t>Брянская обл.</t>
  </si>
  <si>
    <t>0:00:27,44</t>
  </si>
  <si>
    <t>999</t>
  </si>
  <si>
    <t>10129837110</t>
  </si>
  <si>
    <t>Чапоргин Кирилл</t>
  </si>
  <si>
    <t>17.07.2011</t>
  </si>
  <si>
    <t>0:00:27,66</t>
  </si>
  <si>
    <t>501</t>
  </si>
  <si>
    <t>10094222750</t>
  </si>
  <si>
    <t>Бандурин Артемий</t>
  </si>
  <si>
    <t>12.03.2011</t>
  </si>
  <si>
    <t>0:00:27,90</t>
  </si>
  <si>
    <t>587</t>
  </si>
  <si>
    <t>10090052457</t>
  </si>
  <si>
    <t>Славин Иван</t>
  </si>
  <si>
    <t>19.06.2011</t>
  </si>
  <si>
    <t>0:00:27,97</t>
  </si>
  <si>
    <t>725</t>
  </si>
  <si>
    <t>10092735418</t>
  </si>
  <si>
    <t>Голубев Никита</t>
  </si>
  <si>
    <t>25.02.2012</t>
  </si>
  <si>
    <t>0:00:28,12</t>
  </si>
  <si>
    <t>537</t>
  </si>
  <si>
    <t>10095067862</t>
  </si>
  <si>
    <t>Федотов Тимур</t>
  </si>
  <si>
    <t>16.05.2012</t>
  </si>
  <si>
    <t>0:00:28,15</t>
  </si>
  <si>
    <t>674</t>
  </si>
  <si>
    <t>10095124244</t>
  </si>
  <si>
    <t>Фомин Андрей</t>
  </si>
  <si>
    <t>30.04.2011</t>
  </si>
  <si>
    <t>0:00:28,22</t>
  </si>
  <si>
    <t>66</t>
  </si>
  <si>
    <t>10149843762</t>
  </si>
  <si>
    <t>Альканов Егор</t>
  </si>
  <si>
    <t>30.03.2012</t>
  </si>
  <si>
    <t>0:00:28,25</t>
  </si>
  <si>
    <t>517</t>
  </si>
  <si>
    <t xml:space="preserve">	10093887896</t>
  </si>
  <si>
    <t>Белан Никита</t>
  </si>
  <si>
    <t>26.07.2011</t>
  </si>
  <si>
    <t>0:00:28,31</t>
  </si>
  <si>
    <t>515</t>
  </si>
  <si>
    <t>10116101607</t>
  </si>
  <si>
    <t>Ким Владислав</t>
  </si>
  <si>
    <t>24.11.2011</t>
  </si>
  <si>
    <t>0:00:28,32</t>
  </si>
  <si>
    <t>812</t>
  </si>
  <si>
    <t>10091862923</t>
  </si>
  <si>
    <t>Кодатенко Георгий</t>
  </si>
  <si>
    <t>06.12.2011</t>
  </si>
  <si>
    <t>0:00:28,53</t>
  </si>
  <si>
    <t>671</t>
  </si>
  <si>
    <t>10089788638</t>
  </si>
  <si>
    <t>Мирошниченко Данил</t>
  </si>
  <si>
    <t>05.12.2011</t>
  </si>
  <si>
    <t>0:00:28,56</t>
  </si>
  <si>
    <t>712</t>
  </si>
  <si>
    <t>10142759227</t>
  </si>
  <si>
    <t>Ихсанов Рамиль</t>
  </si>
  <si>
    <t>12.07.2011</t>
  </si>
  <si>
    <t>0:00:28,59</t>
  </si>
  <si>
    <t>131</t>
  </si>
  <si>
    <t>10090064278</t>
  </si>
  <si>
    <t>Тарасов Егор</t>
  </si>
  <si>
    <t>14.01.2011</t>
  </si>
  <si>
    <t>585</t>
  </si>
  <si>
    <t>10114288919</t>
  </si>
  <si>
    <t>Выговский Андрей</t>
  </si>
  <si>
    <t>06.07.2012</t>
  </si>
  <si>
    <t>0:00:28,66</t>
  </si>
  <si>
    <t>818</t>
  </si>
  <si>
    <t>10092393187</t>
  </si>
  <si>
    <t>Чернявский Артем</t>
  </si>
  <si>
    <t>27.04.2011</t>
  </si>
  <si>
    <t>0:00:28,72</t>
  </si>
  <si>
    <t>627</t>
  </si>
  <si>
    <t>10095661380</t>
  </si>
  <si>
    <t>Кузнецов Станислав</t>
  </si>
  <si>
    <t>08.06.2011</t>
  </si>
  <si>
    <t>0:00:28,73</t>
  </si>
  <si>
    <t>813</t>
  </si>
  <si>
    <t>10092438455</t>
  </si>
  <si>
    <t>Бульбутенко Борис</t>
  </si>
  <si>
    <t>07.12.2011</t>
  </si>
  <si>
    <t>0:00:28,81</t>
  </si>
  <si>
    <t>24</t>
  </si>
  <si>
    <t>10149670172</t>
  </si>
  <si>
    <t>Суняев Константин</t>
  </si>
  <si>
    <t>01.12.2011</t>
  </si>
  <si>
    <t>0:00:28,90</t>
  </si>
  <si>
    <t>45</t>
  </si>
  <si>
    <t>10142842685</t>
  </si>
  <si>
    <t>Федоров Евгений</t>
  </si>
  <si>
    <t>0:00:29,03</t>
  </si>
  <si>
    <t>43</t>
  </si>
  <si>
    <t>10151565312</t>
  </si>
  <si>
    <t>Волощук Кирилл</t>
  </si>
  <si>
    <t>07.02.2011</t>
  </si>
  <si>
    <t>0:00:29,12</t>
  </si>
  <si>
    <t>511</t>
  </si>
  <si>
    <t xml:space="preserve">	10080303553</t>
  </si>
  <si>
    <t>Колдаев Максим</t>
  </si>
  <si>
    <t>18.01.2011</t>
  </si>
  <si>
    <t>0:00:29,19</t>
  </si>
  <si>
    <t>10083021674</t>
  </si>
  <si>
    <t>Иванов Кирилл</t>
  </si>
  <si>
    <t>13.03.2012</t>
  </si>
  <si>
    <t>0:00:29,25</t>
  </si>
  <si>
    <t>105</t>
  </si>
  <si>
    <t>10097249655</t>
  </si>
  <si>
    <t>Ульянов Олег</t>
  </si>
  <si>
    <t>11.10.2012</t>
  </si>
  <si>
    <t>Московская обл.</t>
  </si>
  <si>
    <t>0:00:29,34</t>
  </si>
  <si>
    <t>212</t>
  </si>
  <si>
    <t>10144795419</t>
  </si>
  <si>
    <t>Семин Александр</t>
  </si>
  <si>
    <t>05.09.2011</t>
  </si>
  <si>
    <t>0:00:29,35</t>
  </si>
  <si>
    <t>188</t>
  </si>
  <si>
    <t>10143151267</t>
  </si>
  <si>
    <t>Луньков Владислав</t>
  </si>
  <si>
    <t>09.12.2011</t>
  </si>
  <si>
    <t>0:00:29,38</t>
  </si>
  <si>
    <t>829</t>
  </si>
  <si>
    <t>10114701470</t>
  </si>
  <si>
    <t>Мануйлов Дмитрий</t>
  </si>
  <si>
    <t>20.07.2012</t>
  </si>
  <si>
    <t>0:00:29,56</t>
  </si>
  <si>
    <t>10120959189</t>
  </si>
  <si>
    <t>Сорокин Вячеслав</t>
  </si>
  <si>
    <t>10.01.2012</t>
  </si>
  <si>
    <t>0:00:29,78</t>
  </si>
  <si>
    <t>757</t>
  </si>
  <si>
    <t>10149843358</t>
  </si>
  <si>
    <t>Тюганков Артем</t>
  </si>
  <si>
    <t>23.02.2011</t>
  </si>
  <si>
    <t>0:00:29,81</t>
  </si>
  <si>
    <t>373</t>
  </si>
  <si>
    <t>10153618274</t>
  </si>
  <si>
    <t>Шарапов Тимур</t>
  </si>
  <si>
    <t>20.02.2011</t>
  </si>
  <si>
    <t>0:00:30,07</t>
  </si>
  <si>
    <t>817</t>
  </si>
  <si>
    <t>10125119169</t>
  </si>
  <si>
    <t>Мелюхин Олег</t>
  </si>
  <si>
    <t>28.05.2011</t>
  </si>
  <si>
    <t>0:00:30,28</t>
  </si>
  <si>
    <t>202</t>
  </si>
  <si>
    <t>10144794106</t>
  </si>
  <si>
    <t>Мельников Максим</t>
  </si>
  <si>
    <t>23.03.2012</t>
  </si>
  <si>
    <t>0:00:30,50</t>
  </si>
  <si>
    <t>40</t>
  </si>
  <si>
    <t>10149506787</t>
  </si>
  <si>
    <t>Изюмов Матвей</t>
  </si>
  <si>
    <t>15.04.2012</t>
  </si>
  <si>
    <t>0:00:30,66</t>
  </si>
  <si>
    <t>37</t>
  </si>
  <si>
    <t>10090415094</t>
  </si>
  <si>
    <t>Ледяйкин Прохор</t>
  </si>
  <si>
    <t>12.08.2012</t>
  </si>
  <si>
    <t>0:00:30,72</t>
  </si>
  <si>
    <t>333</t>
  </si>
  <si>
    <t>10143125807</t>
  </si>
  <si>
    <t>Сергеев Глеб</t>
  </si>
  <si>
    <t>17.08.2012</t>
  </si>
  <si>
    <t>0:00:31,03</t>
  </si>
  <si>
    <t>823</t>
  </si>
  <si>
    <t>10113112993</t>
  </si>
  <si>
    <t>Коновалов Иван</t>
  </si>
  <si>
    <t>02.05.2012</t>
  </si>
  <si>
    <t>0:00:31,09</t>
  </si>
  <si>
    <t>225</t>
  </si>
  <si>
    <t>10144796126</t>
  </si>
  <si>
    <t>Рыбаков Егор</t>
  </si>
  <si>
    <t>02.11.2012</t>
  </si>
  <si>
    <t>0:00:31,10</t>
  </si>
  <si>
    <t>332</t>
  </si>
  <si>
    <t>10143020925</t>
  </si>
  <si>
    <t>Дудин Матвей</t>
  </si>
  <si>
    <t>0:00:31,66</t>
  </si>
  <si>
    <t>220</t>
  </si>
  <si>
    <t>10153158132</t>
  </si>
  <si>
    <t>Столбов Максим</t>
  </si>
  <si>
    <t>22.04.2012</t>
  </si>
  <si>
    <t>0:00:31,81</t>
  </si>
  <si>
    <t>590</t>
  </si>
  <si>
    <t>10152773970</t>
  </si>
  <si>
    <t>Фёдоров Иван</t>
  </si>
  <si>
    <t>14.05.2012</t>
  </si>
  <si>
    <t>0:00:31,91</t>
  </si>
  <si>
    <t>694</t>
  </si>
  <si>
    <t>10149670475</t>
  </si>
  <si>
    <t>Никишов Тимофей</t>
  </si>
  <si>
    <t>01.12.2012</t>
  </si>
  <si>
    <t>0:00:32,60</t>
  </si>
  <si>
    <t>10152749015</t>
  </si>
  <si>
    <t>Солдаткин Олег</t>
  </si>
  <si>
    <t>06.10.2012</t>
  </si>
  <si>
    <t>0:00:32,61</t>
  </si>
  <si>
    <t>10149597727</t>
  </si>
  <si>
    <t>Николаев Егор</t>
  </si>
  <si>
    <t>22.12.2011</t>
  </si>
  <si>
    <t>0:00:33,56</t>
  </si>
  <si>
    <t>879</t>
  </si>
  <si>
    <t xml:space="preserve">	10133531089</t>
  </si>
  <si>
    <t>Дурдыев Андрей</t>
  </si>
  <si>
    <t>06.06.2012</t>
  </si>
  <si>
    <t>0:00:33,57</t>
  </si>
  <si>
    <t>814</t>
  </si>
  <si>
    <t>10142530770</t>
  </si>
  <si>
    <t>Столяров Антон</t>
  </si>
  <si>
    <t>04.05.2011</t>
  </si>
  <si>
    <t>582</t>
  </si>
  <si>
    <t>10100114286</t>
  </si>
  <si>
    <t>Родионов Дмитрий</t>
  </si>
  <si>
    <t>02.12.2011</t>
  </si>
  <si>
    <t>584</t>
  </si>
  <si>
    <t>10151467403</t>
  </si>
  <si>
    <t>Мазур Александр</t>
  </si>
  <si>
    <t>28.09.2012</t>
  </si>
  <si>
    <t>10149343507</t>
  </si>
  <si>
    <t>Лобышев Артём</t>
  </si>
  <si>
    <t>29.11.2012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</si>
</sst>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5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 wrapText="1"/>
    </xf>
    <xf numFmtId="0" fontId="8" fillId="0" borderId="9" xfId="2" applyFont="1" applyBorder="1" applyAlignment="1">
      <alignment horizontal="right" vertical="center" wrapText="1"/>
    </xf>
    <xf numFmtId="0" fontId="22" fillId="0" borderId="8" xfId="0" applyFont="1" applyBorder="1" applyAlignment="1">
      <alignment horizontal="center"/>
    </xf>
    <xf numFmtId="0" fontId="10" fillId="0" borderId="8" xfId="2" applyFont="1" applyBorder="1" applyAlignment="1">
      <alignment horizontal="right" vertical="center"/>
    </xf>
    <xf numFmtId="0" fontId="16" fillId="3" borderId="13" xfId="7" applyFont="1" applyFill="1" applyBorder="1" applyAlignment="1">
      <alignment horizontal="center" vertical="center" wrapText="1"/>
    </xf>
    <xf numFmtId="14" fontId="16" fillId="3" borderId="13" xfId="7" applyNumberFormat="1" applyFont="1" applyFill="1" applyBorder="1" applyAlignment="1">
      <alignment horizontal="center" vertical="center" wrapText="1"/>
    </xf>
    <xf numFmtId="0" fontId="16" fillId="3" borderId="11" xfId="7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6" fillId="3" borderId="8" xfId="7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vertical="center"/>
    </xf>
    <xf numFmtId="0" fontId="0" fillId="0" borderId="15" xfId="0" applyBorder="1"/>
    <xf numFmtId="0" fontId="8" fillId="0" borderId="0" xfId="2" applyFont="1" applyAlignment="1">
      <alignment vertical="center"/>
    </xf>
    <xf numFmtId="0" fontId="12" fillId="0" borderId="20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7" xfId="2" applyFont="1" applyBorder="1" applyAlignment="1">
      <alignment vertical="center"/>
    </xf>
    <xf numFmtId="0" fontId="16" fillId="3" borderId="21" xfId="2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22" fillId="0" borderId="22" xfId="0" applyFont="1" applyBorder="1" applyAlignment="1">
      <alignment horizontal="center"/>
    </xf>
    <xf numFmtId="0" fontId="12" fillId="0" borderId="0" xfId="2" applyFont="1" applyAlignment="1">
      <alignment vertical="center"/>
    </xf>
    <xf numFmtId="0" fontId="21" fillId="0" borderId="22" xfId="0" applyFont="1" applyBorder="1" applyAlignment="1">
      <alignment horizontal="center"/>
    </xf>
    <xf numFmtId="0" fontId="8" fillId="0" borderId="20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6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16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6" fillId="3" borderId="12" xfId="7" applyFont="1" applyFill="1" applyBorder="1" applyAlignment="1">
      <alignment horizontal="center" vertical="center" wrapText="1"/>
    </xf>
    <xf numFmtId="0" fontId="11" fillId="0" borderId="26" xfId="2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30" xfId="2" applyFont="1" applyBorder="1" applyAlignment="1">
      <alignment vertical="center"/>
    </xf>
    <xf numFmtId="0" fontId="16" fillId="3" borderId="28" xfId="2" applyFont="1" applyFill="1" applyBorder="1" applyAlignment="1">
      <alignment horizontal="center" vertical="center" wrapText="1"/>
    </xf>
    <xf numFmtId="0" fontId="16" fillId="3" borderId="31" xfId="2" applyFont="1" applyFill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24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243416</xdr:colOff>
      <xdr:row>0</xdr:row>
      <xdr:rowOff>41698</xdr:rowOff>
    </xdr:from>
    <xdr:to>
      <xdr:col>10</xdr:col>
      <xdr:colOff>879474</xdr:colOff>
      <xdr:row>3</xdr:row>
      <xdr:rowOff>252374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9" y="41698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127000</xdr:rowOff>
    </xdr:from>
    <xdr:to>
      <xdr:col>2</xdr:col>
      <xdr:colOff>173567</xdr:colOff>
      <xdr:row>4</xdr:row>
      <xdr:rowOff>40217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27000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101"/>
  <sheetViews>
    <sheetView tabSelected="1" view="pageBreakPreview" topLeftCell="A73" zoomScale="90" zoomScaleNormal="70" zoomScaleSheetLayoutView="90" zoomScalePageLayoutView="50" workbookViewId="0">
      <selection activeCell="J83" sqref="J83"/>
    </sheetView>
  </sheetViews>
  <sheetFormatPr defaultColWidth="9.109375" defaultRowHeight="13.8" x14ac:dyDescent="0.25"/>
  <cols>
    <col min="1" max="1" width="7" style="71" customWidth="1"/>
    <col min="2" max="2" width="7.88671875" style="72" customWidth="1"/>
    <col min="3" max="3" width="14.109375" style="72" customWidth="1"/>
    <col min="4" max="4" width="22.5546875" style="54" customWidth="1"/>
    <col min="5" max="5" width="11.6640625" style="56" customWidth="1"/>
    <col min="6" max="6" width="12.33203125" style="54" customWidth="1"/>
    <col min="7" max="7" width="27.88671875" style="54" customWidth="1"/>
    <col min="8" max="8" width="14.44140625" style="73" customWidth="1"/>
    <col min="9" max="9" width="5.5546875" style="73" customWidth="1"/>
    <col min="10" max="10" width="13.109375" style="54" customWidth="1"/>
    <col min="11" max="11" width="15" style="54" customWidth="1"/>
    <col min="12" max="16384" width="9.109375" style="54"/>
  </cols>
  <sheetData>
    <row r="1" spans="1:11" s="53" customFormat="1" ht="21" x14ac:dyDescent="0.25">
      <c r="A1" s="126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customFormat="1" ht="21" x14ac:dyDescent="0.25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customFormat="1" ht="21" x14ac:dyDescent="0.25">
      <c r="A3" s="126" t="s">
        <v>52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customFormat="1" ht="21" x14ac:dyDescent="0.25">
      <c r="A4" s="126" t="s">
        <v>53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customFormat="1" ht="21" x14ac:dyDescent="0.25">
      <c r="A5" s="126" t="s">
        <v>54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1" customFormat="1" ht="28.8" x14ac:dyDescent="0.25">
      <c r="A6" s="127" t="s">
        <v>51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1" customFormat="1" ht="21" x14ac:dyDescent="0.25">
      <c r="A7" s="128" t="s">
        <v>11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customFormat="1" ht="21.6" thickBot="1" x14ac:dyDescent="0.3">
      <c r="A8" s="128" t="s">
        <v>24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ht="19.5" customHeight="1" x14ac:dyDescent="0.25">
      <c r="A9" s="129" t="s">
        <v>16</v>
      </c>
      <c r="B9" s="130"/>
      <c r="C9" s="130"/>
      <c r="D9" s="130"/>
      <c r="E9" s="130"/>
      <c r="F9" s="130"/>
      <c r="G9" s="130"/>
      <c r="H9" s="130"/>
      <c r="I9" s="130"/>
      <c r="J9" s="130"/>
      <c r="K9" s="131"/>
    </row>
    <row r="10" spans="1:11" ht="18" customHeight="1" x14ac:dyDescent="0.25">
      <c r="A10" s="132" t="s">
        <v>39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1" ht="19.5" customHeight="1" x14ac:dyDescent="0.25">
      <c r="A11" s="132" t="s">
        <v>47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4"/>
    </row>
    <row r="12" spans="1:11" ht="5.25" customHeight="1" x14ac:dyDescent="0.25">
      <c r="A12" s="123" t="s">
        <v>24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</row>
    <row r="13" spans="1:11" ht="15.6" x14ac:dyDescent="0.25">
      <c r="A13" s="101" t="s">
        <v>55</v>
      </c>
      <c r="B13" s="102"/>
      <c r="C13" s="102"/>
      <c r="D13" s="102"/>
      <c r="E13" s="1"/>
      <c r="F13" s="84" t="s">
        <v>59</v>
      </c>
      <c r="G13" s="84"/>
      <c r="H13" s="7"/>
      <c r="I13" s="7"/>
      <c r="J13" s="2"/>
      <c r="K13" s="86" t="s">
        <v>44</v>
      </c>
    </row>
    <row r="14" spans="1:11" ht="15.6" x14ac:dyDescent="0.25">
      <c r="A14" s="103" t="s">
        <v>62</v>
      </c>
      <c r="B14" s="104"/>
      <c r="C14" s="104"/>
      <c r="D14" s="104"/>
      <c r="E14" s="3"/>
      <c r="F14" s="17" t="s">
        <v>60</v>
      </c>
      <c r="G14" s="17"/>
      <c r="H14" s="8"/>
      <c r="I14" s="8"/>
      <c r="J14" s="4"/>
      <c r="K14" s="87" t="s">
        <v>63</v>
      </c>
    </row>
    <row r="15" spans="1:11" ht="14.4" x14ac:dyDescent="0.25">
      <c r="A15" s="105" t="s">
        <v>6</v>
      </c>
      <c r="B15" s="106"/>
      <c r="C15" s="106"/>
      <c r="D15" s="106"/>
      <c r="E15" s="106"/>
      <c r="F15" s="106"/>
      <c r="G15" s="107"/>
      <c r="H15" s="108" t="s">
        <v>0</v>
      </c>
      <c r="I15" s="109"/>
      <c r="J15" s="109"/>
      <c r="K15" s="110"/>
    </row>
    <row r="16" spans="1:11" ht="24.9" customHeight="1" x14ac:dyDescent="0.25">
      <c r="A16" s="55" t="s">
        <v>12</v>
      </c>
      <c r="B16" s="5"/>
      <c r="C16" s="5"/>
      <c r="D16" s="9"/>
      <c r="E16" s="10"/>
      <c r="F16" s="9"/>
      <c r="G16" s="45" t="s">
        <v>64</v>
      </c>
      <c r="H16" s="22" t="s">
        <v>29</v>
      </c>
      <c r="I16" s="23"/>
      <c r="J16" s="23"/>
      <c r="K16" s="88"/>
    </row>
    <row r="17" spans="1:11" ht="24.9" customHeight="1" x14ac:dyDescent="0.25">
      <c r="A17" s="55" t="s">
        <v>13</v>
      </c>
      <c r="B17" s="5"/>
      <c r="C17" s="5"/>
      <c r="D17" s="6"/>
      <c r="E17" s="16"/>
      <c r="F17" s="11"/>
      <c r="G17" s="42" t="s">
        <v>65</v>
      </c>
      <c r="H17" s="22" t="s">
        <v>31</v>
      </c>
      <c r="I17" s="23"/>
      <c r="J17" s="23"/>
      <c r="K17" s="89" t="s">
        <v>56</v>
      </c>
    </row>
    <row r="18" spans="1:11" ht="24.9" customHeight="1" x14ac:dyDescent="0.25">
      <c r="A18" s="55" t="s">
        <v>14</v>
      </c>
      <c r="B18" s="5"/>
      <c r="C18" s="5"/>
      <c r="D18" s="6"/>
      <c r="E18" s="16"/>
      <c r="F18" s="11"/>
      <c r="G18" s="42" t="s">
        <v>58</v>
      </c>
      <c r="H18" s="22" t="s">
        <v>32</v>
      </c>
      <c r="I18" s="23"/>
      <c r="J18" s="23"/>
      <c r="K18" s="89" t="s">
        <v>57</v>
      </c>
    </row>
    <row r="19" spans="1:11" ht="24.9" customHeight="1" thickBot="1" x14ac:dyDescent="0.3">
      <c r="A19" s="55" t="s">
        <v>10</v>
      </c>
      <c r="B19" s="18"/>
      <c r="C19" s="18"/>
      <c r="D19" s="11"/>
      <c r="F19" s="20"/>
      <c r="G19" s="43" t="s">
        <v>61</v>
      </c>
      <c r="H19" s="19" t="s">
        <v>30</v>
      </c>
      <c r="I19" s="57"/>
      <c r="J19" s="58"/>
      <c r="K19" s="90">
        <v>1</v>
      </c>
    </row>
    <row r="20" spans="1:11" ht="7.5" customHeight="1" thickTop="1" x14ac:dyDescent="0.25">
      <c r="A20" s="59"/>
      <c r="B20" s="33"/>
      <c r="C20" s="33"/>
      <c r="D20" s="32"/>
      <c r="E20" s="34"/>
      <c r="F20" s="32"/>
      <c r="G20" s="32"/>
      <c r="H20" s="35"/>
      <c r="I20" s="35"/>
      <c r="J20" s="32"/>
      <c r="K20" s="91"/>
    </row>
    <row r="21" spans="1:11" s="61" customFormat="1" ht="31.5" customHeight="1" x14ac:dyDescent="0.25">
      <c r="A21" s="60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46" t="s">
        <v>5</v>
      </c>
      <c r="G21" s="46" t="s">
        <v>26</v>
      </c>
      <c r="H21" s="48" t="s">
        <v>38</v>
      </c>
      <c r="I21" s="85"/>
      <c r="J21" s="49" t="s">
        <v>18</v>
      </c>
      <c r="K21" s="92" t="s">
        <v>9</v>
      </c>
    </row>
    <row r="22" spans="1:11" s="61" customFormat="1" ht="30" customHeight="1" x14ac:dyDescent="0.3">
      <c r="A22" s="44">
        <v>1</v>
      </c>
      <c r="B22" s="44" t="s">
        <v>77</v>
      </c>
      <c r="C22" s="44" t="s">
        <v>78</v>
      </c>
      <c r="D22" s="44" t="s">
        <v>79</v>
      </c>
      <c r="E22" s="44" t="s">
        <v>80</v>
      </c>
      <c r="F22" s="44" t="s">
        <v>50</v>
      </c>
      <c r="G22" s="44" t="s">
        <v>81</v>
      </c>
      <c r="H22" s="44" t="s">
        <v>82</v>
      </c>
      <c r="I22" s="51"/>
      <c r="J22" s="49"/>
      <c r="K22" s="92"/>
    </row>
    <row r="23" spans="1:11" s="61" customFormat="1" ht="30" customHeight="1" x14ac:dyDescent="0.3">
      <c r="A23" s="44">
        <v>2</v>
      </c>
      <c r="B23" s="44" t="s">
        <v>83</v>
      </c>
      <c r="C23" s="44" t="s">
        <v>84</v>
      </c>
      <c r="D23" s="44" t="s">
        <v>85</v>
      </c>
      <c r="E23" s="44" t="s">
        <v>86</v>
      </c>
      <c r="F23" s="44" t="s">
        <v>50</v>
      </c>
      <c r="G23" s="44" t="s">
        <v>81</v>
      </c>
      <c r="H23" s="44" t="s">
        <v>87</v>
      </c>
      <c r="I23" s="51"/>
      <c r="J23" s="50"/>
      <c r="K23" s="93"/>
    </row>
    <row r="24" spans="1:11" s="61" customFormat="1" ht="30" customHeight="1" x14ac:dyDescent="0.3">
      <c r="A24" s="44">
        <v>3</v>
      </c>
      <c r="B24" s="44" t="s">
        <v>88</v>
      </c>
      <c r="C24" s="44" t="s">
        <v>89</v>
      </c>
      <c r="D24" s="44" t="s">
        <v>90</v>
      </c>
      <c r="E24" s="44" t="s">
        <v>91</v>
      </c>
      <c r="F24" s="44" t="s">
        <v>49</v>
      </c>
      <c r="G24" s="44" t="s">
        <v>92</v>
      </c>
      <c r="H24" s="44" t="s">
        <v>93</v>
      </c>
      <c r="I24" s="51"/>
      <c r="J24" s="50"/>
      <c r="K24" s="93"/>
    </row>
    <row r="25" spans="1:11" s="61" customFormat="1" ht="30" customHeight="1" x14ac:dyDescent="0.3">
      <c r="A25" s="44">
        <v>4</v>
      </c>
      <c r="B25" s="44" t="s">
        <v>94</v>
      </c>
      <c r="C25" s="44" t="s">
        <v>95</v>
      </c>
      <c r="D25" s="44" t="s">
        <v>96</v>
      </c>
      <c r="E25" s="44" t="s">
        <v>97</v>
      </c>
      <c r="F25" s="44" t="s">
        <v>71</v>
      </c>
      <c r="G25" s="44" t="s">
        <v>98</v>
      </c>
      <c r="H25" s="44" t="s">
        <v>99</v>
      </c>
      <c r="I25" s="51"/>
      <c r="J25" s="50"/>
      <c r="K25" s="93"/>
    </row>
    <row r="26" spans="1:11" s="61" customFormat="1" ht="30" customHeight="1" x14ac:dyDescent="0.3">
      <c r="A26" s="44">
        <v>5</v>
      </c>
      <c r="B26" s="44" t="s">
        <v>100</v>
      </c>
      <c r="C26" s="44" t="s">
        <v>101</v>
      </c>
      <c r="D26" s="44" t="s">
        <v>102</v>
      </c>
      <c r="E26" s="44" t="s">
        <v>103</v>
      </c>
      <c r="F26" s="44" t="s">
        <v>49</v>
      </c>
      <c r="G26" s="44" t="s">
        <v>104</v>
      </c>
      <c r="H26" s="44" t="s">
        <v>105</v>
      </c>
      <c r="I26" s="51"/>
      <c r="J26" s="50"/>
      <c r="K26" s="93"/>
    </row>
    <row r="27" spans="1:11" s="61" customFormat="1" ht="30" customHeight="1" x14ac:dyDescent="0.3">
      <c r="A27" s="44">
        <v>6</v>
      </c>
      <c r="B27" s="44" t="s">
        <v>106</v>
      </c>
      <c r="C27" s="44" t="s">
        <v>107</v>
      </c>
      <c r="D27" s="44" t="s">
        <v>108</v>
      </c>
      <c r="E27" s="44" t="s">
        <v>109</v>
      </c>
      <c r="F27" s="44" t="s">
        <v>50</v>
      </c>
      <c r="G27" s="44" t="s">
        <v>110</v>
      </c>
      <c r="H27" s="44" t="s">
        <v>111</v>
      </c>
      <c r="I27" s="51"/>
      <c r="J27" s="50"/>
      <c r="K27" s="93"/>
    </row>
    <row r="28" spans="1:11" s="61" customFormat="1" ht="30" customHeight="1" x14ac:dyDescent="0.3">
      <c r="A28" s="44">
        <v>7</v>
      </c>
      <c r="B28" s="44" t="s">
        <v>112</v>
      </c>
      <c r="C28" s="44" t="s">
        <v>113</v>
      </c>
      <c r="D28" s="44" t="s">
        <v>114</v>
      </c>
      <c r="E28" s="44" t="s">
        <v>115</v>
      </c>
      <c r="F28" s="44" t="s">
        <v>116</v>
      </c>
      <c r="G28" s="44" t="s">
        <v>98</v>
      </c>
      <c r="H28" s="44" t="s">
        <v>117</v>
      </c>
      <c r="I28" s="51"/>
      <c r="J28" s="50"/>
      <c r="K28" s="93"/>
    </row>
    <row r="29" spans="1:11" s="61" customFormat="1" ht="30" customHeight="1" x14ac:dyDescent="0.3">
      <c r="A29" s="44">
        <v>8</v>
      </c>
      <c r="B29" s="44" t="s">
        <v>118</v>
      </c>
      <c r="C29" s="44" t="s">
        <v>119</v>
      </c>
      <c r="D29" s="44" t="s">
        <v>120</v>
      </c>
      <c r="E29" s="44" t="s">
        <v>121</v>
      </c>
      <c r="F29" s="44" t="s">
        <v>48</v>
      </c>
      <c r="G29" s="44" t="s">
        <v>122</v>
      </c>
      <c r="H29" s="44" t="s">
        <v>123</v>
      </c>
      <c r="I29" s="51"/>
      <c r="J29" s="50"/>
      <c r="K29" s="93"/>
    </row>
    <row r="30" spans="1:11" s="61" customFormat="1" ht="30" customHeight="1" x14ac:dyDescent="0.3">
      <c r="A30" s="44">
        <v>9</v>
      </c>
      <c r="B30" s="44" t="s">
        <v>124</v>
      </c>
      <c r="C30" s="44" t="s">
        <v>125</v>
      </c>
      <c r="D30" s="44" t="s">
        <v>126</v>
      </c>
      <c r="E30" s="44" t="s">
        <v>127</v>
      </c>
      <c r="F30" s="44" t="s">
        <v>50</v>
      </c>
      <c r="G30" s="44" t="s">
        <v>81</v>
      </c>
      <c r="H30" s="44" t="s">
        <v>128</v>
      </c>
      <c r="I30" s="51"/>
      <c r="J30" s="50"/>
      <c r="K30" s="93"/>
    </row>
    <row r="31" spans="1:11" s="61" customFormat="1" ht="30" customHeight="1" x14ac:dyDescent="0.3">
      <c r="A31" s="44">
        <v>10</v>
      </c>
      <c r="B31" s="44" t="s">
        <v>129</v>
      </c>
      <c r="C31" s="44" t="s">
        <v>130</v>
      </c>
      <c r="D31" s="44" t="s">
        <v>131</v>
      </c>
      <c r="E31" s="44" t="s">
        <v>132</v>
      </c>
      <c r="F31" s="44" t="s">
        <v>71</v>
      </c>
      <c r="G31" s="44" t="s">
        <v>98</v>
      </c>
      <c r="H31" s="44" t="s">
        <v>133</v>
      </c>
      <c r="I31" s="51"/>
      <c r="J31" s="50"/>
      <c r="K31" s="93"/>
    </row>
    <row r="32" spans="1:11" s="61" customFormat="1" ht="30" customHeight="1" x14ac:dyDescent="0.3">
      <c r="A32" s="44">
        <v>11</v>
      </c>
      <c r="B32" s="44" t="s">
        <v>134</v>
      </c>
      <c r="C32" s="44" t="s">
        <v>135</v>
      </c>
      <c r="D32" s="44" t="s">
        <v>136</v>
      </c>
      <c r="E32" s="44" t="s">
        <v>137</v>
      </c>
      <c r="F32" s="44" t="s">
        <v>48</v>
      </c>
      <c r="G32" s="44" t="s">
        <v>68</v>
      </c>
      <c r="H32" s="44" t="s">
        <v>138</v>
      </c>
      <c r="I32" s="51"/>
      <c r="J32" s="50"/>
      <c r="K32" s="93"/>
    </row>
    <row r="33" spans="1:11" s="61" customFormat="1" ht="30" customHeight="1" x14ac:dyDescent="0.3">
      <c r="A33" s="44">
        <v>12</v>
      </c>
      <c r="B33" s="44" t="s">
        <v>139</v>
      </c>
      <c r="C33" s="44" t="s">
        <v>140</v>
      </c>
      <c r="D33" s="44" t="s">
        <v>141</v>
      </c>
      <c r="E33" s="44" t="s">
        <v>142</v>
      </c>
      <c r="F33" s="44" t="s">
        <v>49</v>
      </c>
      <c r="G33" s="44" t="s">
        <v>110</v>
      </c>
      <c r="H33" s="44" t="s">
        <v>143</v>
      </c>
      <c r="I33" s="51"/>
      <c r="J33" s="50"/>
      <c r="K33" s="93"/>
    </row>
    <row r="34" spans="1:11" s="61" customFormat="1" ht="30" customHeight="1" x14ac:dyDescent="0.3">
      <c r="A34" s="44">
        <v>13</v>
      </c>
      <c r="B34" s="44" t="s">
        <v>144</v>
      </c>
      <c r="C34" s="44" t="s">
        <v>145</v>
      </c>
      <c r="D34" s="44" t="s">
        <v>146</v>
      </c>
      <c r="E34" s="44" t="s">
        <v>147</v>
      </c>
      <c r="F34" s="44" t="s">
        <v>71</v>
      </c>
      <c r="G34" s="44" t="s">
        <v>98</v>
      </c>
      <c r="H34" s="44" t="s">
        <v>148</v>
      </c>
      <c r="I34" s="51"/>
      <c r="J34" s="50"/>
      <c r="K34" s="93"/>
    </row>
    <row r="35" spans="1:11" s="61" customFormat="1" ht="30" customHeight="1" x14ac:dyDescent="0.3">
      <c r="A35" s="44">
        <v>14</v>
      </c>
      <c r="B35" s="44" t="s">
        <v>149</v>
      </c>
      <c r="C35" s="44" t="s">
        <v>150</v>
      </c>
      <c r="D35" s="44" t="s">
        <v>151</v>
      </c>
      <c r="E35" s="44" t="s">
        <v>152</v>
      </c>
      <c r="F35" s="44" t="s">
        <v>48</v>
      </c>
      <c r="G35" s="44" t="s">
        <v>98</v>
      </c>
      <c r="H35" s="44" t="s">
        <v>153</v>
      </c>
      <c r="I35" s="51"/>
      <c r="J35" s="50"/>
      <c r="K35" s="93"/>
    </row>
    <row r="36" spans="1:11" s="61" customFormat="1" ht="30" customHeight="1" x14ac:dyDescent="0.3">
      <c r="A36" s="44">
        <v>15</v>
      </c>
      <c r="B36" s="44" t="s">
        <v>154</v>
      </c>
      <c r="C36" s="44" t="s">
        <v>155</v>
      </c>
      <c r="D36" s="44" t="s">
        <v>156</v>
      </c>
      <c r="E36" s="44" t="s">
        <v>157</v>
      </c>
      <c r="F36" s="44" t="s">
        <v>49</v>
      </c>
      <c r="G36" s="44" t="s">
        <v>81</v>
      </c>
      <c r="H36" s="44" t="s">
        <v>158</v>
      </c>
      <c r="I36" s="51"/>
      <c r="J36" s="50"/>
      <c r="K36" s="93"/>
    </row>
    <row r="37" spans="1:11" s="61" customFormat="1" ht="30" customHeight="1" x14ac:dyDescent="0.3">
      <c r="A37" s="44">
        <v>16</v>
      </c>
      <c r="B37" s="44" t="s">
        <v>159</v>
      </c>
      <c r="C37" s="44" t="s">
        <v>160</v>
      </c>
      <c r="D37" s="44" t="s">
        <v>161</v>
      </c>
      <c r="E37" s="44" t="s">
        <v>162</v>
      </c>
      <c r="F37" s="44" t="s">
        <v>50</v>
      </c>
      <c r="G37" s="44" t="s">
        <v>98</v>
      </c>
      <c r="H37" s="44" t="s">
        <v>163</v>
      </c>
      <c r="I37" s="51"/>
      <c r="J37" s="50"/>
      <c r="K37" s="93"/>
    </row>
    <row r="38" spans="1:11" s="61" customFormat="1" ht="30" customHeight="1" x14ac:dyDescent="0.3">
      <c r="A38" s="44">
        <v>17</v>
      </c>
      <c r="B38" s="44" t="s">
        <v>164</v>
      </c>
      <c r="C38" s="44" t="s">
        <v>165</v>
      </c>
      <c r="D38" s="44" t="s">
        <v>166</v>
      </c>
      <c r="E38" s="44" t="s">
        <v>167</v>
      </c>
      <c r="F38" s="44" t="s">
        <v>48</v>
      </c>
      <c r="G38" s="44" t="s">
        <v>98</v>
      </c>
      <c r="H38" s="44" t="s">
        <v>168</v>
      </c>
      <c r="I38" s="51"/>
      <c r="J38" s="50"/>
      <c r="K38" s="93"/>
    </row>
    <row r="39" spans="1:11" s="61" customFormat="1" ht="30" customHeight="1" x14ac:dyDescent="0.3">
      <c r="A39" s="44">
        <v>18</v>
      </c>
      <c r="B39" s="44" t="s">
        <v>169</v>
      </c>
      <c r="C39" s="44" t="s">
        <v>170</v>
      </c>
      <c r="D39" s="44" t="s">
        <v>171</v>
      </c>
      <c r="E39" s="44" t="s">
        <v>172</v>
      </c>
      <c r="F39" s="44" t="s">
        <v>50</v>
      </c>
      <c r="G39" s="44" t="s">
        <v>98</v>
      </c>
      <c r="H39" s="44" t="s">
        <v>173</v>
      </c>
      <c r="I39" s="51"/>
      <c r="J39" s="50"/>
      <c r="K39" s="93"/>
    </row>
    <row r="40" spans="1:11" s="61" customFormat="1" ht="30" customHeight="1" x14ac:dyDescent="0.3">
      <c r="A40" s="44">
        <v>19</v>
      </c>
      <c r="B40" s="44" t="s">
        <v>174</v>
      </c>
      <c r="C40" s="44" t="s">
        <v>175</v>
      </c>
      <c r="D40" s="44" t="s">
        <v>176</v>
      </c>
      <c r="E40" s="44" t="s">
        <v>177</v>
      </c>
      <c r="F40" s="44" t="s">
        <v>48</v>
      </c>
      <c r="G40" s="44" t="s">
        <v>98</v>
      </c>
      <c r="H40" s="44" t="s">
        <v>178</v>
      </c>
      <c r="I40" s="51"/>
      <c r="J40" s="50"/>
      <c r="K40" s="93"/>
    </row>
    <row r="41" spans="1:11" s="61" customFormat="1" ht="30" customHeight="1" x14ac:dyDescent="0.3">
      <c r="A41" s="44">
        <v>20</v>
      </c>
      <c r="B41" s="44" t="s">
        <v>179</v>
      </c>
      <c r="C41" s="44" t="s">
        <v>180</v>
      </c>
      <c r="D41" s="44" t="s">
        <v>181</v>
      </c>
      <c r="E41" s="44" t="s">
        <v>182</v>
      </c>
      <c r="F41" s="44" t="s">
        <v>50</v>
      </c>
      <c r="G41" s="44" t="s">
        <v>110</v>
      </c>
      <c r="H41" s="44" t="s">
        <v>183</v>
      </c>
      <c r="I41" s="51"/>
      <c r="J41" s="50"/>
      <c r="K41" s="93"/>
    </row>
    <row r="42" spans="1:11" s="61" customFormat="1" ht="30" customHeight="1" x14ac:dyDescent="0.3">
      <c r="A42" s="44">
        <v>21</v>
      </c>
      <c r="B42" s="44" t="s">
        <v>184</v>
      </c>
      <c r="C42" s="44" t="s">
        <v>185</v>
      </c>
      <c r="D42" s="44" t="s">
        <v>186</v>
      </c>
      <c r="E42" s="44" t="s">
        <v>187</v>
      </c>
      <c r="F42" s="44" t="s">
        <v>50</v>
      </c>
      <c r="G42" s="44" t="s">
        <v>81</v>
      </c>
      <c r="H42" s="44" t="s">
        <v>183</v>
      </c>
      <c r="I42" s="51"/>
      <c r="J42" s="50"/>
      <c r="K42" s="93"/>
    </row>
    <row r="43" spans="1:11" s="61" customFormat="1" ht="30" customHeight="1" x14ac:dyDescent="0.3">
      <c r="A43" s="44">
        <v>22</v>
      </c>
      <c r="B43" s="44" t="s">
        <v>188</v>
      </c>
      <c r="C43" s="44" t="s">
        <v>189</v>
      </c>
      <c r="D43" s="44" t="s">
        <v>190</v>
      </c>
      <c r="E43" s="44" t="s">
        <v>191</v>
      </c>
      <c r="F43" s="44" t="s">
        <v>71</v>
      </c>
      <c r="G43" s="44" t="s">
        <v>98</v>
      </c>
      <c r="H43" s="44" t="s">
        <v>192</v>
      </c>
      <c r="I43" s="51"/>
      <c r="J43" s="50"/>
      <c r="K43" s="93"/>
    </row>
    <row r="44" spans="1:11" s="61" customFormat="1" ht="30" customHeight="1" x14ac:dyDescent="0.3">
      <c r="A44" s="44">
        <v>23</v>
      </c>
      <c r="B44" s="44" t="s">
        <v>193</v>
      </c>
      <c r="C44" s="44" t="s">
        <v>194</v>
      </c>
      <c r="D44" s="44" t="s">
        <v>195</v>
      </c>
      <c r="E44" s="44" t="s">
        <v>196</v>
      </c>
      <c r="F44" s="44" t="s">
        <v>50</v>
      </c>
      <c r="G44" s="44" t="s">
        <v>98</v>
      </c>
      <c r="H44" s="44" t="s">
        <v>197</v>
      </c>
      <c r="I44" s="51"/>
      <c r="J44" s="50"/>
      <c r="K44" s="93"/>
    </row>
    <row r="45" spans="1:11" s="61" customFormat="1" ht="30" customHeight="1" x14ac:dyDescent="0.3">
      <c r="A45" s="44">
        <v>24</v>
      </c>
      <c r="B45" s="44" t="s">
        <v>198</v>
      </c>
      <c r="C45" s="44" t="s">
        <v>199</v>
      </c>
      <c r="D45" s="44" t="s">
        <v>200</v>
      </c>
      <c r="E45" s="44" t="s">
        <v>201</v>
      </c>
      <c r="F45" s="44" t="s">
        <v>48</v>
      </c>
      <c r="G45" s="44" t="s">
        <v>98</v>
      </c>
      <c r="H45" s="44" t="s">
        <v>202</v>
      </c>
      <c r="I45" s="51"/>
      <c r="J45" s="49"/>
      <c r="K45" s="92"/>
    </row>
    <row r="46" spans="1:11" s="61" customFormat="1" ht="30" customHeight="1" x14ac:dyDescent="0.3">
      <c r="A46" s="44">
        <v>25</v>
      </c>
      <c r="B46" s="44" t="s">
        <v>203</v>
      </c>
      <c r="C46" s="44" t="s">
        <v>204</v>
      </c>
      <c r="D46" s="44" t="s">
        <v>205</v>
      </c>
      <c r="E46" s="44" t="s">
        <v>206</v>
      </c>
      <c r="F46" s="44" t="s">
        <v>50</v>
      </c>
      <c r="G46" s="44" t="s">
        <v>98</v>
      </c>
      <c r="H46" s="44" t="s">
        <v>207</v>
      </c>
      <c r="I46" s="51"/>
      <c r="J46" s="50"/>
      <c r="K46" s="93"/>
    </row>
    <row r="47" spans="1:11" s="61" customFormat="1" ht="30" customHeight="1" x14ac:dyDescent="0.3">
      <c r="A47" s="44">
        <v>26</v>
      </c>
      <c r="B47" s="44" t="s">
        <v>208</v>
      </c>
      <c r="C47" s="44" t="s">
        <v>209</v>
      </c>
      <c r="D47" s="44" t="s">
        <v>210</v>
      </c>
      <c r="E47" s="44" t="s">
        <v>211</v>
      </c>
      <c r="F47" s="44" t="s">
        <v>49</v>
      </c>
      <c r="G47" s="44" t="s">
        <v>81</v>
      </c>
      <c r="H47" s="44" t="s">
        <v>212</v>
      </c>
      <c r="I47" s="51"/>
      <c r="J47" s="50"/>
      <c r="K47" s="93"/>
    </row>
    <row r="48" spans="1:11" s="61" customFormat="1" ht="30" customHeight="1" x14ac:dyDescent="0.3">
      <c r="A48" s="44">
        <v>27</v>
      </c>
      <c r="B48" s="44" t="s">
        <v>213</v>
      </c>
      <c r="C48" s="44" t="s">
        <v>214</v>
      </c>
      <c r="D48" s="44" t="s">
        <v>215</v>
      </c>
      <c r="E48" s="44" t="s">
        <v>172</v>
      </c>
      <c r="F48" s="44" t="s">
        <v>71</v>
      </c>
      <c r="G48" s="44" t="s">
        <v>92</v>
      </c>
      <c r="H48" s="44" t="s">
        <v>216</v>
      </c>
      <c r="I48" s="51"/>
      <c r="J48" s="50"/>
      <c r="K48" s="93"/>
    </row>
    <row r="49" spans="1:11" s="61" customFormat="1" ht="30" customHeight="1" x14ac:dyDescent="0.3">
      <c r="A49" s="44">
        <v>28</v>
      </c>
      <c r="B49" s="44" t="s">
        <v>217</v>
      </c>
      <c r="C49" s="44" t="s">
        <v>218</v>
      </c>
      <c r="D49" s="44" t="s">
        <v>219</v>
      </c>
      <c r="E49" s="44" t="s">
        <v>220</v>
      </c>
      <c r="F49" s="44" t="s">
        <v>50</v>
      </c>
      <c r="G49" s="44" t="s">
        <v>110</v>
      </c>
      <c r="H49" s="44" t="s">
        <v>221</v>
      </c>
      <c r="I49" s="51"/>
      <c r="J49" s="50"/>
      <c r="K49" s="93"/>
    </row>
    <row r="50" spans="1:11" s="61" customFormat="1" ht="30" customHeight="1" x14ac:dyDescent="0.3">
      <c r="A50" s="44">
        <v>29</v>
      </c>
      <c r="B50" s="44" t="s">
        <v>222</v>
      </c>
      <c r="C50" s="44" t="s">
        <v>223</v>
      </c>
      <c r="D50" s="44" t="s">
        <v>224</v>
      </c>
      <c r="E50" s="44" t="s">
        <v>225</v>
      </c>
      <c r="F50" s="44" t="s">
        <v>48</v>
      </c>
      <c r="G50" s="44" t="s">
        <v>98</v>
      </c>
      <c r="H50" s="44" t="s">
        <v>226</v>
      </c>
      <c r="I50" s="51"/>
      <c r="J50" s="50"/>
      <c r="K50" s="93"/>
    </row>
    <row r="51" spans="1:11" s="61" customFormat="1" ht="30" customHeight="1" x14ac:dyDescent="0.3">
      <c r="A51" s="44">
        <v>30</v>
      </c>
      <c r="B51" s="44" t="s">
        <v>88</v>
      </c>
      <c r="C51" s="44" t="s">
        <v>227</v>
      </c>
      <c r="D51" s="44" t="s">
        <v>228</v>
      </c>
      <c r="E51" s="44" t="s">
        <v>229</v>
      </c>
      <c r="F51" s="44" t="s">
        <v>71</v>
      </c>
      <c r="G51" s="44" t="s">
        <v>92</v>
      </c>
      <c r="H51" s="44" t="s">
        <v>230</v>
      </c>
      <c r="I51" s="51"/>
      <c r="J51" s="50"/>
      <c r="K51" s="93"/>
    </row>
    <row r="52" spans="1:11" s="61" customFormat="1" ht="30" customHeight="1" x14ac:dyDescent="0.3">
      <c r="A52" s="44">
        <v>31</v>
      </c>
      <c r="B52" s="44" t="s">
        <v>231</v>
      </c>
      <c r="C52" s="44" t="s">
        <v>232</v>
      </c>
      <c r="D52" s="44" t="s">
        <v>233</v>
      </c>
      <c r="E52" s="44" t="s">
        <v>234</v>
      </c>
      <c r="F52" s="44" t="s">
        <v>71</v>
      </c>
      <c r="G52" s="44" t="s">
        <v>235</v>
      </c>
      <c r="H52" s="44" t="s">
        <v>236</v>
      </c>
      <c r="I52" s="51"/>
      <c r="J52" s="50"/>
      <c r="K52" s="93"/>
    </row>
    <row r="53" spans="1:11" s="61" customFormat="1" ht="30" customHeight="1" x14ac:dyDescent="0.3">
      <c r="A53" s="44">
        <v>32</v>
      </c>
      <c r="B53" s="44" t="s">
        <v>237</v>
      </c>
      <c r="C53" s="44" t="s">
        <v>238</v>
      </c>
      <c r="D53" s="44" t="s">
        <v>239</v>
      </c>
      <c r="E53" s="44" t="s">
        <v>240</v>
      </c>
      <c r="F53" s="44" t="s">
        <v>50</v>
      </c>
      <c r="G53" s="44" t="s">
        <v>98</v>
      </c>
      <c r="H53" s="44" t="s">
        <v>241</v>
      </c>
      <c r="I53" s="51"/>
      <c r="J53" s="50"/>
      <c r="K53" s="93"/>
    </row>
    <row r="54" spans="1:11" s="61" customFormat="1" ht="30" customHeight="1" x14ac:dyDescent="0.3">
      <c r="A54" s="44">
        <v>33</v>
      </c>
      <c r="B54" s="44" t="s">
        <v>242</v>
      </c>
      <c r="C54" s="44" t="s">
        <v>243</v>
      </c>
      <c r="D54" s="44" t="s">
        <v>244</v>
      </c>
      <c r="E54" s="44" t="s">
        <v>245</v>
      </c>
      <c r="F54" s="44" t="s">
        <v>50</v>
      </c>
      <c r="G54" s="44" t="s">
        <v>110</v>
      </c>
      <c r="H54" s="44" t="s">
        <v>246</v>
      </c>
      <c r="I54" s="51"/>
      <c r="J54" s="50"/>
      <c r="K54" s="93"/>
    </row>
    <row r="55" spans="1:11" s="61" customFormat="1" ht="30" customHeight="1" x14ac:dyDescent="0.3">
      <c r="A55" s="44">
        <v>34</v>
      </c>
      <c r="B55" s="44" t="s">
        <v>247</v>
      </c>
      <c r="C55" s="44" t="s">
        <v>248</v>
      </c>
      <c r="D55" s="44" t="s">
        <v>249</v>
      </c>
      <c r="E55" s="44" t="s">
        <v>250</v>
      </c>
      <c r="F55" s="44" t="s">
        <v>71</v>
      </c>
      <c r="G55" s="44" t="s">
        <v>98</v>
      </c>
      <c r="H55" s="44" t="s">
        <v>251</v>
      </c>
      <c r="I55" s="51"/>
      <c r="J55" s="50"/>
      <c r="K55" s="93"/>
    </row>
    <row r="56" spans="1:11" s="61" customFormat="1" ht="30" customHeight="1" x14ac:dyDescent="0.3">
      <c r="A56" s="44">
        <v>35</v>
      </c>
      <c r="B56" s="44" t="s">
        <v>237</v>
      </c>
      <c r="C56" s="44" t="s">
        <v>252</v>
      </c>
      <c r="D56" s="44" t="s">
        <v>253</v>
      </c>
      <c r="E56" s="44" t="s">
        <v>254</v>
      </c>
      <c r="F56" s="44" t="s">
        <v>49</v>
      </c>
      <c r="G56" s="44" t="s">
        <v>235</v>
      </c>
      <c r="H56" s="44" t="s">
        <v>255</v>
      </c>
      <c r="I56" s="51"/>
      <c r="J56" s="50"/>
      <c r="K56" s="93"/>
    </row>
    <row r="57" spans="1:11" s="63" customFormat="1" ht="30" customHeight="1" x14ac:dyDescent="0.3">
      <c r="A57" s="44">
        <v>36</v>
      </c>
      <c r="B57" s="44" t="s">
        <v>256</v>
      </c>
      <c r="C57" s="44" t="s">
        <v>257</v>
      </c>
      <c r="D57" s="44" t="s">
        <v>258</v>
      </c>
      <c r="E57" s="44" t="s">
        <v>259</v>
      </c>
      <c r="F57" s="44" t="s">
        <v>50</v>
      </c>
      <c r="G57" s="44" t="s">
        <v>81</v>
      </c>
      <c r="H57" s="44" t="s">
        <v>260</v>
      </c>
      <c r="I57" s="44"/>
      <c r="J57" s="39"/>
      <c r="K57" s="94"/>
    </row>
    <row r="58" spans="1:11" s="63" customFormat="1" ht="30" customHeight="1" x14ac:dyDescent="0.3">
      <c r="A58" s="44">
        <v>37</v>
      </c>
      <c r="B58" s="44" t="s">
        <v>261</v>
      </c>
      <c r="C58" s="44" t="s">
        <v>262</v>
      </c>
      <c r="D58" s="44" t="s">
        <v>263</v>
      </c>
      <c r="E58" s="44" t="s">
        <v>264</v>
      </c>
      <c r="F58" s="44" t="s">
        <v>50</v>
      </c>
      <c r="G58" s="44" t="s">
        <v>235</v>
      </c>
      <c r="H58" s="44" t="s">
        <v>265</v>
      </c>
      <c r="I58" s="44"/>
      <c r="J58" s="40"/>
      <c r="K58" s="95"/>
    </row>
    <row r="59" spans="1:11" s="63" customFormat="1" ht="30" customHeight="1" x14ac:dyDescent="0.3">
      <c r="A59" s="44">
        <v>38</v>
      </c>
      <c r="B59" s="44" t="s">
        <v>266</v>
      </c>
      <c r="C59" s="44" t="s">
        <v>267</v>
      </c>
      <c r="D59" s="44" t="s">
        <v>268</v>
      </c>
      <c r="E59" s="44" t="s">
        <v>269</v>
      </c>
      <c r="F59" s="44" t="s">
        <v>50</v>
      </c>
      <c r="G59" s="44" t="s">
        <v>98</v>
      </c>
      <c r="H59" s="44" t="s">
        <v>270</v>
      </c>
      <c r="I59" s="44"/>
      <c r="J59" s="40"/>
      <c r="K59" s="95"/>
    </row>
    <row r="60" spans="1:11" s="63" customFormat="1" ht="30" customHeight="1" x14ac:dyDescent="0.3">
      <c r="A60" s="44">
        <v>39</v>
      </c>
      <c r="B60" s="44" t="s">
        <v>271</v>
      </c>
      <c r="C60" s="44" t="s">
        <v>272</v>
      </c>
      <c r="D60" s="44" t="s">
        <v>273</v>
      </c>
      <c r="E60" s="44" t="s">
        <v>274</v>
      </c>
      <c r="F60" s="44" t="s">
        <v>71</v>
      </c>
      <c r="G60" s="44" t="s">
        <v>98</v>
      </c>
      <c r="H60" s="44" t="s">
        <v>275</v>
      </c>
      <c r="I60" s="44"/>
      <c r="J60" s="40"/>
      <c r="K60" s="95"/>
    </row>
    <row r="61" spans="1:11" s="63" customFormat="1" ht="30" customHeight="1" x14ac:dyDescent="0.3">
      <c r="A61" s="44">
        <v>40</v>
      </c>
      <c r="B61" s="44" t="s">
        <v>276</v>
      </c>
      <c r="C61" s="44" t="s">
        <v>277</v>
      </c>
      <c r="D61" s="44" t="s">
        <v>278</v>
      </c>
      <c r="E61" s="44" t="s">
        <v>279</v>
      </c>
      <c r="F61" s="44" t="s">
        <v>71</v>
      </c>
      <c r="G61" s="44" t="s">
        <v>81</v>
      </c>
      <c r="H61" s="44" t="s">
        <v>280</v>
      </c>
      <c r="I61" s="44"/>
      <c r="J61" s="40"/>
      <c r="K61" s="95"/>
    </row>
    <row r="62" spans="1:11" s="63" customFormat="1" ht="30" customHeight="1" x14ac:dyDescent="0.3">
      <c r="A62" s="44">
        <v>41</v>
      </c>
      <c r="B62" s="44" t="s">
        <v>281</v>
      </c>
      <c r="C62" s="44" t="s">
        <v>282</v>
      </c>
      <c r="D62" s="44" t="s">
        <v>283</v>
      </c>
      <c r="E62" s="44" t="s">
        <v>284</v>
      </c>
      <c r="F62" s="44" t="s">
        <v>71</v>
      </c>
      <c r="G62" s="44" t="s">
        <v>81</v>
      </c>
      <c r="H62" s="44" t="s">
        <v>285</v>
      </c>
      <c r="I62" s="44"/>
      <c r="J62" s="40"/>
      <c r="K62" s="95"/>
    </row>
    <row r="63" spans="1:11" s="63" customFormat="1" ht="30" customHeight="1" x14ac:dyDescent="0.3">
      <c r="A63" s="44">
        <v>42</v>
      </c>
      <c r="B63" s="44" t="s">
        <v>286</v>
      </c>
      <c r="C63" s="44" t="s">
        <v>287</v>
      </c>
      <c r="D63" s="44" t="s">
        <v>288</v>
      </c>
      <c r="E63" s="44" t="s">
        <v>289</v>
      </c>
      <c r="F63" s="44" t="s">
        <v>49</v>
      </c>
      <c r="G63" s="44" t="s">
        <v>122</v>
      </c>
      <c r="H63" s="44" t="s">
        <v>290</v>
      </c>
      <c r="I63" s="44"/>
      <c r="J63" s="40"/>
      <c r="K63" s="95"/>
    </row>
    <row r="64" spans="1:11" s="63" customFormat="1" ht="30" customHeight="1" x14ac:dyDescent="0.3">
      <c r="A64" s="44">
        <v>43</v>
      </c>
      <c r="B64" s="44" t="s">
        <v>291</v>
      </c>
      <c r="C64" s="44" t="s">
        <v>292</v>
      </c>
      <c r="D64" s="44" t="s">
        <v>293</v>
      </c>
      <c r="E64" s="44" t="s">
        <v>294</v>
      </c>
      <c r="F64" s="44" t="s">
        <v>71</v>
      </c>
      <c r="G64" s="44" t="s">
        <v>98</v>
      </c>
      <c r="H64" s="44" t="s">
        <v>295</v>
      </c>
      <c r="I64" s="44"/>
      <c r="J64" s="40"/>
      <c r="K64" s="95"/>
    </row>
    <row r="65" spans="1:11" s="63" customFormat="1" ht="30" customHeight="1" x14ac:dyDescent="0.3">
      <c r="A65" s="44">
        <v>44</v>
      </c>
      <c r="B65" s="44" t="s">
        <v>296</v>
      </c>
      <c r="C65" s="44" t="s">
        <v>297</v>
      </c>
      <c r="D65" s="44" t="s">
        <v>298</v>
      </c>
      <c r="E65" s="44" t="s">
        <v>299</v>
      </c>
      <c r="F65" s="44" t="s">
        <v>71</v>
      </c>
      <c r="G65" s="44" t="s">
        <v>98</v>
      </c>
      <c r="H65" s="44" t="s">
        <v>300</v>
      </c>
      <c r="I65" s="44"/>
      <c r="J65" s="40"/>
      <c r="K65" s="95"/>
    </row>
    <row r="66" spans="1:11" s="63" customFormat="1" ht="30" customHeight="1" x14ac:dyDescent="0.3">
      <c r="A66" s="44">
        <v>45</v>
      </c>
      <c r="B66" s="44" t="s">
        <v>301</v>
      </c>
      <c r="C66" s="44" t="s">
        <v>302</v>
      </c>
      <c r="D66" s="44" t="s">
        <v>303</v>
      </c>
      <c r="E66" s="44" t="s">
        <v>294</v>
      </c>
      <c r="F66" s="44" t="s">
        <v>49</v>
      </c>
      <c r="G66" s="44" t="s">
        <v>122</v>
      </c>
      <c r="H66" s="44" t="s">
        <v>304</v>
      </c>
      <c r="I66" s="44"/>
      <c r="J66" s="40"/>
      <c r="K66" s="95"/>
    </row>
    <row r="67" spans="1:11" s="63" customFormat="1" ht="30" customHeight="1" x14ac:dyDescent="0.3">
      <c r="A67" s="44">
        <v>46</v>
      </c>
      <c r="B67" s="44" t="s">
        <v>305</v>
      </c>
      <c r="C67" s="44" t="s">
        <v>306</v>
      </c>
      <c r="D67" s="44" t="s">
        <v>307</v>
      </c>
      <c r="E67" s="44" t="s">
        <v>308</v>
      </c>
      <c r="F67" s="44" t="s">
        <v>71</v>
      </c>
      <c r="G67" s="44" t="s">
        <v>98</v>
      </c>
      <c r="H67" s="44" t="s">
        <v>309</v>
      </c>
      <c r="I67" s="44"/>
      <c r="J67" s="40"/>
      <c r="K67" s="95"/>
    </row>
    <row r="68" spans="1:11" s="63" customFormat="1" ht="30" customHeight="1" x14ac:dyDescent="0.3">
      <c r="A68" s="44">
        <v>47</v>
      </c>
      <c r="B68" s="44" t="s">
        <v>310</v>
      </c>
      <c r="C68" s="44" t="s">
        <v>311</v>
      </c>
      <c r="D68" s="44" t="s">
        <v>312</v>
      </c>
      <c r="E68" s="44" t="s">
        <v>313</v>
      </c>
      <c r="F68" s="44" t="s">
        <v>71</v>
      </c>
      <c r="G68" s="44" t="s">
        <v>98</v>
      </c>
      <c r="H68" s="44" t="s">
        <v>314</v>
      </c>
      <c r="I68" s="44"/>
      <c r="J68" s="40"/>
      <c r="K68" s="95"/>
    </row>
    <row r="69" spans="1:11" s="63" customFormat="1" ht="30" customHeight="1" x14ac:dyDescent="0.3">
      <c r="A69" s="44">
        <v>48</v>
      </c>
      <c r="B69" s="44" t="s">
        <v>315</v>
      </c>
      <c r="C69" s="44" t="s">
        <v>316</v>
      </c>
      <c r="D69" s="44" t="s">
        <v>317</v>
      </c>
      <c r="E69" s="44" t="s">
        <v>318</v>
      </c>
      <c r="F69" s="44" t="s">
        <v>71</v>
      </c>
      <c r="G69" s="44" t="s">
        <v>98</v>
      </c>
      <c r="H69" s="44" t="s">
        <v>319</v>
      </c>
      <c r="I69" s="44"/>
      <c r="J69" s="40"/>
      <c r="K69" s="95"/>
    </row>
    <row r="70" spans="1:11" s="63" customFormat="1" ht="30" customHeight="1" x14ac:dyDescent="0.3">
      <c r="A70" s="44">
        <v>49</v>
      </c>
      <c r="B70" s="44" t="s">
        <v>271</v>
      </c>
      <c r="C70" s="44" t="s">
        <v>320</v>
      </c>
      <c r="D70" s="44" t="s">
        <v>321</v>
      </c>
      <c r="E70" s="44" t="s">
        <v>322</v>
      </c>
      <c r="F70" s="44" t="s">
        <v>71</v>
      </c>
      <c r="G70" s="44" t="s">
        <v>81</v>
      </c>
      <c r="H70" s="44" t="s">
        <v>323</v>
      </c>
      <c r="I70" s="44"/>
      <c r="J70" s="41"/>
      <c r="K70" s="96"/>
    </row>
    <row r="71" spans="1:11" s="63" customFormat="1" ht="30" customHeight="1" x14ac:dyDescent="0.3">
      <c r="A71" s="44">
        <v>50</v>
      </c>
      <c r="B71" s="44" t="s">
        <v>106</v>
      </c>
      <c r="C71" s="44" t="s">
        <v>324</v>
      </c>
      <c r="D71" s="44" t="s">
        <v>325</v>
      </c>
      <c r="E71" s="44" t="s">
        <v>326</v>
      </c>
      <c r="F71" s="44" t="s">
        <v>116</v>
      </c>
      <c r="G71" s="44" t="s">
        <v>81</v>
      </c>
      <c r="H71" s="44" t="s">
        <v>327</v>
      </c>
      <c r="I71" s="44"/>
      <c r="J71" s="41"/>
      <c r="K71" s="96"/>
    </row>
    <row r="72" spans="1:11" s="63" customFormat="1" ht="30" customHeight="1" x14ac:dyDescent="0.3">
      <c r="A72" s="44">
        <v>51</v>
      </c>
      <c r="B72" s="44" t="s">
        <v>328</v>
      </c>
      <c r="C72" s="44" t="s">
        <v>329</v>
      </c>
      <c r="D72" s="44" t="s">
        <v>330</v>
      </c>
      <c r="E72" s="44" t="s">
        <v>331</v>
      </c>
      <c r="F72" s="44" t="s">
        <v>71</v>
      </c>
      <c r="G72" s="44" t="s">
        <v>98</v>
      </c>
      <c r="H72" s="44" t="s">
        <v>332</v>
      </c>
      <c r="I72" s="44"/>
      <c r="J72" s="41"/>
      <c r="K72" s="96"/>
    </row>
    <row r="73" spans="1:11" s="63" customFormat="1" ht="30" customHeight="1" x14ac:dyDescent="0.3">
      <c r="A73" s="44" t="s">
        <v>76</v>
      </c>
      <c r="B73" s="44" t="s">
        <v>333</v>
      </c>
      <c r="C73" s="44" t="s">
        <v>334</v>
      </c>
      <c r="D73" s="44" t="s">
        <v>335</v>
      </c>
      <c r="E73" s="44" t="s">
        <v>336</v>
      </c>
      <c r="F73" s="44" t="s">
        <v>49</v>
      </c>
      <c r="G73" s="44" t="s">
        <v>98</v>
      </c>
      <c r="H73" s="44"/>
      <c r="I73" s="44"/>
      <c r="J73" s="41"/>
      <c r="K73" s="96"/>
    </row>
    <row r="74" spans="1:11" s="63" customFormat="1" ht="30" customHeight="1" x14ac:dyDescent="0.3">
      <c r="A74" s="44" t="s">
        <v>76</v>
      </c>
      <c r="B74" s="44" t="s">
        <v>337</v>
      </c>
      <c r="C74" s="44" t="s">
        <v>338</v>
      </c>
      <c r="D74" s="44" t="s">
        <v>339</v>
      </c>
      <c r="E74" s="44" t="s">
        <v>340</v>
      </c>
      <c r="F74" s="44" t="s">
        <v>49</v>
      </c>
      <c r="G74" s="44" t="s">
        <v>68</v>
      </c>
      <c r="H74" s="44"/>
      <c r="I74" s="44"/>
      <c r="J74" s="41"/>
      <c r="K74" s="96"/>
    </row>
    <row r="75" spans="1:11" s="63" customFormat="1" ht="30" customHeight="1" x14ac:dyDescent="0.3">
      <c r="A75" s="44" t="s">
        <v>76</v>
      </c>
      <c r="B75" s="44" t="s">
        <v>341</v>
      </c>
      <c r="C75" s="44" t="s">
        <v>342</v>
      </c>
      <c r="D75" s="44" t="s">
        <v>343</v>
      </c>
      <c r="E75" s="44" t="s">
        <v>344</v>
      </c>
      <c r="F75" s="44" t="s">
        <v>71</v>
      </c>
      <c r="G75" s="44" t="s">
        <v>68</v>
      </c>
      <c r="H75" s="44"/>
      <c r="I75" s="44"/>
      <c r="J75" s="41"/>
      <c r="K75" s="96"/>
    </row>
    <row r="76" spans="1:11" s="63" customFormat="1" ht="30" customHeight="1" x14ac:dyDescent="0.3">
      <c r="A76" s="44" t="s">
        <v>76</v>
      </c>
      <c r="B76" s="44" t="s">
        <v>188</v>
      </c>
      <c r="C76" s="44" t="s">
        <v>345</v>
      </c>
      <c r="D76" s="44" t="s">
        <v>346</v>
      </c>
      <c r="E76" s="44" t="s">
        <v>347</v>
      </c>
      <c r="F76" s="44" t="s">
        <v>71</v>
      </c>
      <c r="G76" s="44" t="s">
        <v>68</v>
      </c>
      <c r="H76" s="44"/>
      <c r="I76" s="44"/>
      <c r="J76" s="41"/>
      <c r="K76" s="96"/>
    </row>
    <row r="77" spans="1:11" s="63" customFormat="1" ht="30" customHeight="1" x14ac:dyDescent="0.3">
      <c r="A77" s="62" t="s">
        <v>76</v>
      </c>
      <c r="B77" s="44">
        <v>20</v>
      </c>
      <c r="C77" s="44">
        <v>10103565466</v>
      </c>
      <c r="D77" s="44" t="s">
        <v>74</v>
      </c>
      <c r="E77" s="44" t="s">
        <v>75</v>
      </c>
      <c r="F77" s="44" t="s">
        <v>49</v>
      </c>
      <c r="G77" s="44" t="s">
        <v>68</v>
      </c>
      <c r="H77" s="44"/>
      <c r="I77" s="44"/>
      <c r="J77" s="41"/>
      <c r="K77" s="96"/>
    </row>
    <row r="78" spans="1:11" s="63" customFormat="1" ht="30" customHeight="1" x14ac:dyDescent="0.3">
      <c r="A78" s="62" t="s">
        <v>76</v>
      </c>
      <c r="B78" s="44">
        <v>18</v>
      </c>
      <c r="C78" s="44">
        <v>10103564860</v>
      </c>
      <c r="D78" s="44" t="s">
        <v>72</v>
      </c>
      <c r="E78" s="44" t="s">
        <v>73</v>
      </c>
      <c r="F78" s="44" t="s">
        <v>49</v>
      </c>
      <c r="G78" s="44" t="s">
        <v>68</v>
      </c>
      <c r="H78" s="44"/>
      <c r="I78" s="44"/>
      <c r="J78" s="41"/>
      <c r="K78" s="96"/>
    </row>
    <row r="79" spans="1:11" s="63" customFormat="1" ht="30" customHeight="1" x14ac:dyDescent="0.3">
      <c r="A79" s="62" t="s">
        <v>76</v>
      </c>
      <c r="B79" s="44">
        <v>58</v>
      </c>
      <c r="C79" s="44">
        <v>10103547783</v>
      </c>
      <c r="D79" s="44" t="s">
        <v>69</v>
      </c>
      <c r="E79" s="44" t="s">
        <v>70</v>
      </c>
      <c r="F79" s="44" t="s">
        <v>71</v>
      </c>
      <c r="G79" s="44" t="s">
        <v>68</v>
      </c>
      <c r="H79" s="44"/>
      <c r="I79" s="44"/>
      <c r="J79" s="41"/>
      <c r="K79" s="96"/>
    </row>
    <row r="80" spans="1:11" s="63" customFormat="1" ht="30" customHeight="1" x14ac:dyDescent="0.3">
      <c r="A80" s="62" t="s">
        <v>76</v>
      </c>
      <c r="B80" s="44">
        <v>777</v>
      </c>
      <c r="C80" s="44">
        <v>10150339775</v>
      </c>
      <c r="D80" s="44" t="s">
        <v>66</v>
      </c>
      <c r="E80" s="44" t="s">
        <v>67</v>
      </c>
      <c r="F80" s="44" t="s">
        <v>49</v>
      </c>
      <c r="G80" s="44" t="s">
        <v>68</v>
      </c>
      <c r="H80" s="44"/>
      <c r="I80" s="44"/>
      <c r="J80" s="41"/>
      <c r="K80" s="96"/>
    </row>
    <row r="81" spans="1:26" ht="14.4" x14ac:dyDescent="0.25">
      <c r="A81" s="64"/>
      <c r="B81" s="38"/>
      <c r="C81" s="38"/>
      <c r="D81" s="38"/>
      <c r="E81" s="38"/>
      <c r="F81" s="38"/>
      <c r="G81" s="38"/>
      <c r="H81" s="38"/>
      <c r="I81" s="38"/>
      <c r="J81" s="41"/>
      <c r="K81" s="96"/>
    </row>
    <row r="82" spans="1:26" ht="14.4" x14ac:dyDescent="0.25">
      <c r="A82" s="112" t="s">
        <v>3</v>
      </c>
      <c r="B82" s="113"/>
      <c r="C82" s="113"/>
      <c r="D82" s="113"/>
      <c r="E82" s="31"/>
      <c r="F82" s="31"/>
      <c r="G82" s="114" t="s">
        <v>25</v>
      </c>
      <c r="H82" s="114"/>
      <c r="I82" s="113"/>
      <c r="J82" s="114"/>
      <c r="K82" s="115"/>
    </row>
    <row r="83" spans="1:26" x14ac:dyDescent="0.25">
      <c r="A83" s="65" t="s">
        <v>33</v>
      </c>
      <c r="B83" s="11"/>
      <c r="C83" s="11"/>
      <c r="D83" s="27"/>
      <c r="E83" s="13"/>
      <c r="F83" s="26"/>
      <c r="G83" s="12" t="s">
        <v>21</v>
      </c>
      <c r="H83" s="25">
        <v>7</v>
      </c>
      <c r="I83" s="28"/>
      <c r="J83" s="52" t="s">
        <v>19</v>
      </c>
      <c r="K83" s="97">
        <f>COUNTIF(F57:F81,"ЗМС")</f>
        <v>0</v>
      </c>
    </row>
    <row r="84" spans="1:26" x14ac:dyDescent="0.25">
      <c r="A84" s="65" t="s">
        <v>34</v>
      </c>
      <c r="B84" s="11"/>
      <c r="C84" s="11"/>
      <c r="D84" s="27"/>
      <c r="E84" s="54"/>
      <c r="F84" s="66"/>
      <c r="G84" s="14" t="s">
        <v>45</v>
      </c>
      <c r="H84" s="24">
        <v>59</v>
      </c>
      <c r="I84" s="67"/>
      <c r="J84" s="52" t="s">
        <v>15</v>
      </c>
      <c r="K84" s="97">
        <f>COUNTIF(F58:F81,"МСМК")</f>
        <v>0</v>
      </c>
    </row>
    <row r="85" spans="1:26" x14ac:dyDescent="0.25">
      <c r="A85" s="65" t="s">
        <v>35</v>
      </c>
      <c r="B85" s="11"/>
      <c r="C85" s="11"/>
      <c r="D85" s="27"/>
      <c r="E85" s="54"/>
      <c r="F85" s="66"/>
      <c r="G85" s="14" t="s">
        <v>46</v>
      </c>
      <c r="H85" s="24">
        <v>51</v>
      </c>
      <c r="I85" s="67"/>
      <c r="J85" s="52" t="s">
        <v>17</v>
      </c>
      <c r="K85" s="97">
        <f>COUNTIF(F59:F82,"МС")</f>
        <v>0</v>
      </c>
    </row>
    <row r="86" spans="1:26" s="56" customFormat="1" x14ac:dyDescent="0.25">
      <c r="A86" s="65" t="s">
        <v>36</v>
      </c>
      <c r="B86" s="11"/>
      <c r="C86" s="11"/>
      <c r="D86" s="27"/>
      <c r="E86" s="54"/>
      <c r="F86" s="66"/>
      <c r="G86" s="14" t="s">
        <v>40</v>
      </c>
      <c r="H86" s="25">
        <v>51</v>
      </c>
      <c r="I86" s="68"/>
      <c r="J86" s="52" t="s">
        <v>20</v>
      </c>
      <c r="K86" s="97">
        <f>COUNTIF(F57:F83,"КМС")</f>
        <v>0</v>
      </c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s="69" customFormat="1" ht="12.75" customHeight="1" x14ac:dyDescent="0.25">
      <c r="A87" s="65"/>
      <c r="B87" s="11"/>
      <c r="C87" s="11"/>
      <c r="D87" s="27"/>
      <c r="E87" s="54"/>
      <c r="F87" s="66"/>
      <c r="G87" s="14" t="s">
        <v>41</v>
      </c>
      <c r="H87" s="25">
        <f>COUNTIF(A57:A81,"НФ")</f>
        <v>0</v>
      </c>
      <c r="I87" s="68"/>
      <c r="J87" s="36" t="s">
        <v>48</v>
      </c>
      <c r="K87" s="97">
        <v>7</v>
      </c>
    </row>
    <row r="88" spans="1:26" x14ac:dyDescent="0.25">
      <c r="A88" s="65"/>
      <c r="B88" s="11"/>
      <c r="C88" s="11"/>
      <c r="D88" s="27"/>
      <c r="E88" s="54"/>
      <c r="F88" s="66"/>
      <c r="G88" s="14" t="s">
        <v>42</v>
      </c>
      <c r="H88" s="21">
        <f>COUNTIF(A57:A81,"НС")</f>
        <v>8</v>
      </c>
      <c r="I88" s="70"/>
      <c r="J88" s="37" t="s">
        <v>50</v>
      </c>
      <c r="K88" s="97">
        <v>16</v>
      </c>
    </row>
    <row r="89" spans="1:26" x14ac:dyDescent="0.25">
      <c r="A89" s="65"/>
      <c r="B89" s="11"/>
      <c r="C89" s="11"/>
      <c r="D89" s="27"/>
      <c r="E89" s="15"/>
      <c r="F89" s="29"/>
      <c r="G89" s="14" t="s">
        <v>43</v>
      </c>
      <c r="H89" s="21">
        <f>COUNTIF(A57:A81,"ДСКВ")</f>
        <v>0</v>
      </c>
      <c r="I89" s="30"/>
      <c r="J89" s="37" t="s">
        <v>49</v>
      </c>
      <c r="K89" s="97">
        <v>15</v>
      </c>
    </row>
    <row r="90" spans="1:26" x14ac:dyDescent="0.25">
      <c r="K90" s="98"/>
    </row>
    <row r="91" spans="1:26" ht="15.6" x14ac:dyDescent="0.25">
      <c r="A91" s="116" t="s">
        <v>2</v>
      </c>
      <c r="B91" s="117"/>
      <c r="C91" s="117"/>
      <c r="D91" s="117"/>
      <c r="E91" s="118" t="s">
        <v>7</v>
      </c>
      <c r="F91" s="118"/>
      <c r="G91" s="118"/>
      <c r="H91" s="118"/>
      <c r="I91" s="118" t="s">
        <v>37</v>
      </c>
      <c r="J91" s="118"/>
      <c r="K91" s="119"/>
    </row>
    <row r="92" spans="1:26" x14ac:dyDescent="0.25">
      <c r="B92" s="54"/>
      <c r="C92" s="54"/>
      <c r="E92" s="54"/>
      <c r="F92" s="13"/>
      <c r="G92" s="13"/>
      <c r="H92" s="13"/>
      <c r="I92" s="13"/>
      <c r="J92" s="13"/>
      <c r="K92" s="99"/>
    </row>
    <row r="93" spans="1:26" x14ac:dyDescent="0.25">
      <c r="A93" s="74"/>
      <c r="D93" s="72"/>
      <c r="E93" s="75"/>
      <c r="F93" s="72"/>
      <c r="G93" s="72"/>
      <c r="H93" s="76"/>
      <c r="I93" s="76"/>
      <c r="J93" s="72"/>
      <c r="K93" s="100"/>
    </row>
    <row r="94" spans="1:26" x14ac:dyDescent="0.25">
      <c r="A94" s="74"/>
      <c r="D94" s="72"/>
      <c r="E94" s="75"/>
      <c r="F94" s="72"/>
      <c r="G94" s="72"/>
      <c r="H94" s="76"/>
      <c r="I94" s="76"/>
      <c r="J94" s="72"/>
      <c r="K94" s="100"/>
    </row>
    <row r="95" spans="1:26" x14ac:dyDescent="0.25">
      <c r="A95" s="74"/>
      <c r="D95" s="72"/>
      <c r="E95" s="75"/>
      <c r="F95" s="72"/>
      <c r="G95" s="72"/>
      <c r="H95" s="76"/>
      <c r="I95" s="76"/>
      <c r="J95" s="72"/>
      <c r="K95" s="100"/>
    </row>
    <row r="96" spans="1:26" x14ac:dyDescent="0.25">
      <c r="A96" s="74"/>
      <c r="D96" s="72"/>
      <c r="E96" s="75"/>
      <c r="F96" s="72"/>
      <c r="G96" s="72"/>
      <c r="H96" s="76"/>
      <c r="I96" s="76"/>
      <c r="J96" s="72"/>
      <c r="K96" s="100"/>
    </row>
    <row r="97" spans="1:11" ht="16.2" thickBot="1" x14ac:dyDescent="0.3">
      <c r="A97" s="120" t="str">
        <f>G18</f>
        <v>МЯГКОВА Е.А. (IК, г. Саранск)</v>
      </c>
      <c r="B97" s="121"/>
      <c r="C97" s="121"/>
      <c r="D97" s="121"/>
      <c r="E97" s="121" t="str">
        <f>G17</f>
        <v>БОЯРОВ В.В. (ВК, г. Саранск)</v>
      </c>
      <c r="F97" s="121"/>
      <c r="G97" s="121"/>
      <c r="H97" s="121"/>
      <c r="I97" s="121" t="str">
        <f>G19</f>
        <v>ДОЯНОВ И.В. (IК, г. Саранск)</v>
      </c>
      <c r="J97" s="121"/>
      <c r="K97" s="122"/>
    </row>
    <row r="99" spans="1:11" ht="18" x14ac:dyDescent="0.25">
      <c r="A99" s="77"/>
      <c r="B99" s="78"/>
      <c r="C99" s="78"/>
      <c r="D99" s="69"/>
      <c r="E99" s="79"/>
      <c r="F99" s="69"/>
      <c r="G99" s="69"/>
      <c r="H99" s="80"/>
      <c r="I99" s="80"/>
      <c r="J99" s="69"/>
      <c r="K99" s="69"/>
    </row>
    <row r="100" spans="1:11" ht="21" x14ac:dyDescent="0.25">
      <c r="A100" s="81"/>
      <c r="B100" s="82"/>
      <c r="C100" s="83"/>
      <c r="D100" s="111"/>
      <c r="E100" s="111"/>
      <c r="F100" s="111"/>
      <c r="G100" s="111"/>
    </row>
    <row r="101" spans="1:11" ht="18" x14ac:dyDescent="0.25">
      <c r="A101" s="54"/>
      <c r="D101" s="69"/>
    </row>
  </sheetData>
  <autoFilter ref="B21:H21" xr:uid="{00000000-0009-0000-0000-000000000000}">
    <sortState xmlns:xlrd2="http://schemas.microsoft.com/office/spreadsheetml/2017/richdata2" ref="B22:H66">
      <sortCondition ref="H21"/>
    </sortState>
  </autoFilter>
  <sortState xmlns:xlrd2="http://schemas.microsoft.com/office/spreadsheetml/2017/richdata2" ref="B58:G90">
    <sortCondition ref="D58:D90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100:G100"/>
    <mergeCell ref="A82:D82"/>
    <mergeCell ref="G82:K82"/>
    <mergeCell ref="A91:D91"/>
    <mergeCell ref="E91:H91"/>
    <mergeCell ref="I91:K91"/>
    <mergeCell ref="A97:D97"/>
    <mergeCell ref="E97:H97"/>
    <mergeCell ref="I97:K97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5" fitToWidth="0" fitToHeight="0" orientation="portrait" r:id="rId1"/>
  <headerFooter alignWithMargins="0"/>
  <ignoredErrors>
    <ignoredError sqref="H87:H8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2025-03-27T13:18:50Z</cp:lastPrinted>
  <dcterms:created xsi:type="dcterms:W3CDTF">1996-10-08T23:32:33Z</dcterms:created>
  <dcterms:modified xsi:type="dcterms:W3CDTF">2025-03-27T13:18:56Z</dcterms:modified>
</cp:coreProperties>
</file>