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875" windowHeight="7710" activeTab="1"/>
  </bookViews>
  <sheets>
    <sheet name="Мужчины" sheetId="1" r:id="rId1"/>
    <sheet name="Юниоры" sheetId="2" r:id="rId2"/>
    <sheet name="женщины" sheetId="3" r:id="rId3"/>
    <sheet name="юниорки" sheetId="4" r:id="rId4"/>
    <sheet name="Юноши 15-16" sheetId="5" r:id="rId5"/>
    <sheet name="Девушки 15-16" sheetId="6" r:id="rId6"/>
    <sheet name="Юноши 13-14" sheetId="7" r:id="rId7"/>
    <sheet name="Девушки 13-14" sheetId="8" r:id="rId8"/>
  </sheets>
  <definedNames/>
  <calcPr fullCalcOnLoad="1"/>
</workbook>
</file>

<file path=xl/sharedStrings.xml><?xml version="1.0" encoding="utf-8"?>
<sst xmlns="http://schemas.openxmlformats.org/spreadsheetml/2006/main" count="967" uniqueCount="217">
  <si>
    <t>КМС</t>
  </si>
  <si>
    <t>МИНИСТЕРСТВО ПО ФИЗИЧЕСКОЙ КУЛЬТУРЕ И СПОРТУ ЧЕЛЯБИНСКОЙ ОБЛАСТИ</t>
  </si>
  <si>
    <t>ФЕДЕРАЦИЯ ВЕЛОСИПЕДНОГО СПОРТА РОССИИ</t>
  </si>
  <si>
    <t>ФЕДЕРАЦИЯ ВЕЛОСИПЕДНОГО СПОРТА ЧЕЛЯБИНСКОЙ ОБЛАСТИ</t>
  </si>
  <si>
    <t>+ 1 кр</t>
  </si>
  <si>
    <t>+ 2 кр</t>
  </si>
  <si>
    <t>по велосипедному спорту</t>
  </si>
  <si>
    <t>ИНФОРМАЦИЯ О ЖЮРИ И ГСК СОРЕВНОВАНИЙ:</t>
  </si>
  <si>
    <t>ТЕХНИЧЕСКИЕ ДАННЫЕ ТРАССЫ:</t>
  </si>
  <si>
    <t xml:space="preserve"> НАЗВАНИЕ ТРАССЫ / РЕГ. НОМЕР:</t>
  </si>
  <si>
    <t xml:space="preserve"> МАКСИМАЛЬНЫЙ ПЕРЕПАД (HD):</t>
  </si>
  <si>
    <t xml:space="preserve"> СУММА ПЕРЕПАДОВ (ТС):</t>
  </si>
  <si>
    <t>ФАМИЛИЯ ИМЯ</t>
  </si>
  <si>
    <t>ТЕРРИТОРИАЛЬНАЯ ПРИНАДЛЕЖНОСТЬ</t>
  </si>
  <si>
    <t>РЕЗУЛЬТАТ</t>
  </si>
  <si>
    <t>ОТСТАВАНИЕ</t>
  </si>
  <si>
    <t>ПРИМЕЧАНИЕ</t>
  </si>
  <si>
    <t>ПОГОДНЫЕ УСЛОВИЯ</t>
  </si>
  <si>
    <t>СТАТИСТИКА ГОНКИ</t>
  </si>
  <si>
    <t>ГЛАВНЫЙ СУДЬЯ</t>
  </si>
  <si>
    <t>ГЛАВНЫЙ СЕКРЕТАРЬ</t>
  </si>
  <si>
    <t>МИНИСТЕРСТВО СПОРТА РОССИЙСКОЙ ФЕДЕРАЦИИ</t>
  </si>
  <si>
    <t>РАЗРЯД</t>
  </si>
  <si>
    <t>№ ВРВС</t>
  </si>
  <si>
    <t>СУДЬИ НА ФИНИШЕ:</t>
  </si>
  <si>
    <t>СТАРТ №</t>
  </si>
  <si>
    <t>КОД UCI</t>
  </si>
  <si>
    <t>ВЫПОЛНЕНИЕ НТУ ЕВСК</t>
  </si>
  <si>
    <t>Заявлено</t>
  </si>
  <si>
    <t>ИТОГОВЫЙ ПРОТОКОЛ</t>
  </si>
  <si>
    <t>ТЕХНИЧЕСКИЙ ДЕЛЕГАТ ФВСР:</t>
  </si>
  <si>
    <t>ГЛАВНЫЙ СЕКРЕТАРЬ:</t>
  </si>
  <si>
    <t>ГЛАВНЫЙ СУДЬЯ:</t>
  </si>
  <si>
    <t xml:space="preserve">СТРЕЖНЕВА Д.А. (ВК, г. Челябинск ) </t>
  </si>
  <si>
    <t>СУДЬЯ НА ФИНИШЕ</t>
  </si>
  <si>
    <r>
      <rPr>
        <b/>
        <sz val="7"/>
        <rFont val="Calibri"/>
        <family val="2"/>
      </rPr>
      <t>Vср (км/ч)</t>
    </r>
  </si>
  <si>
    <t>Челябинская область</t>
  </si>
  <si>
    <t>Год рождения</t>
  </si>
  <si>
    <t>Свердловская область</t>
  </si>
  <si>
    <t>Юноши 13-14 лет</t>
  </si>
  <si>
    <t>РЫБАКОВ Дмитрий</t>
  </si>
  <si>
    <t>САБИРОВ Даниил</t>
  </si>
  <si>
    <t>БУЛАНОВ Михаил</t>
  </si>
  <si>
    <t>ДОЛИН Павел</t>
  </si>
  <si>
    <t>ЩЕРБИНИН Сергей</t>
  </si>
  <si>
    <t>ШАКИРОВА Екатерина</t>
  </si>
  <si>
    <t>ИВАНОВА Александра</t>
  </si>
  <si>
    <t>КАРДАКОВА Софья</t>
  </si>
  <si>
    <t>МОРОЗОВА Валерия</t>
  </si>
  <si>
    <t>ВОЛКОВ Максим</t>
  </si>
  <si>
    <t>УСТЬЯНЦЕВ Константин</t>
  </si>
  <si>
    <t>КИБАРДИН Вадим</t>
  </si>
  <si>
    <t>ГЛАЗАЧЕВ Степан</t>
  </si>
  <si>
    <t>АНДРИЯЩЕНКО Алексей</t>
  </si>
  <si>
    <t>ЛОЖКИНА Алена</t>
  </si>
  <si>
    <t>Девушки 13-14 лет</t>
  </si>
  <si>
    <t>ИВАШИН И.Е. (ВК, г. Челябинск)</t>
  </si>
  <si>
    <t>КУРЗИНА О.В. (ВК, г. Челябинск)</t>
  </si>
  <si>
    <t>СТРЕЖНЕВ Денис</t>
  </si>
  <si>
    <t>ЛУНИН Егор</t>
  </si>
  <si>
    <t>МАКСИМОВ Михаил</t>
  </si>
  <si>
    <t>АФАНАСЬЕВ Ярослав</t>
  </si>
  <si>
    <t>ЧЕРНЫШЕВ Михаил</t>
  </si>
  <si>
    <t>МАРЕНКОВ Даниил</t>
  </si>
  <si>
    <t>ЧУВАШЕВ Феликс</t>
  </si>
  <si>
    <t>ЛАПАРДИН Виктор</t>
  </si>
  <si>
    <t>АВДЕЕВ Владимир</t>
  </si>
  <si>
    <t>КОЖАНОВ Кирилл</t>
  </si>
  <si>
    <t>САФАРГАЛЕЕВ Семен</t>
  </si>
  <si>
    <t>ЛОГИНОВ Данил</t>
  </si>
  <si>
    <t>ЕФИМОВ Степан</t>
  </si>
  <si>
    <t>БОРСУКОВ Александр</t>
  </si>
  <si>
    <t>КИМИРИЛОВА Анастасия</t>
  </si>
  <si>
    <t>КУПЦОВА Дарья</t>
  </si>
  <si>
    <t>НЕВИДОМА Дарья</t>
  </si>
  <si>
    <t>СЛОБОДЕНЮК Олеся</t>
  </si>
  <si>
    <t>ФАСХУТДИНОВА Алина</t>
  </si>
  <si>
    <t>ШАЛАМОВА Елизавета</t>
  </si>
  <si>
    <t>ЖАРКОВА Ирина</t>
  </si>
  <si>
    <t>ДУБЫНИНА Ирина</t>
  </si>
  <si>
    <t>ПУШКАРЕВ Владислав</t>
  </si>
  <si>
    <t>ПОПОВ Дмитрий</t>
  </si>
  <si>
    <t>ВСЕРОССИЙСКИЕ СОРЕВНОВАНИЯ</t>
  </si>
  <si>
    <t>ИВАШИН И.Е. (ВК, г.Челябинск)</t>
  </si>
  <si>
    <t>КУРЗИНА О.В. (ВК,г. Челябинск)</t>
  </si>
  <si>
    <t>0080101811Я</t>
  </si>
  <si>
    <t>Девушки 15-16 лет</t>
  </si>
  <si>
    <t>ПЛЕТНЕВ Георгий</t>
  </si>
  <si>
    <t>ДОРОФЕЕВ Владислав</t>
  </si>
  <si>
    <t>КАЮМОВ Егор</t>
  </si>
  <si>
    <t>КАТАЕВ Никита</t>
  </si>
  <si>
    <t>ВАЙС Марк</t>
  </si>
  <si>
    <t>Юноши 15-16 лет</t>
  </si>
  <si>
    <t>ЗОРИНА Марина</t>
  </si>
  <si>
    <t>ПЕШНИН Александр</t>
  </si>
  <si>
    <t>ЛИХАЧЕВ Владислав</t>
  </si>
  <si>
    <t>ТОКАЕВ Степан</t>
  </si>
  <si>
    <t>ШИШКИН Сергей</t>
  </si>
  <si>
    <t>ШАКИРОВ Рамиль</t>
  </si>
  <si>
    <t>ШАКИРОВ Артем</t>
  </si>
  <si>
    <t>САЗОНЕНКО Полина</t>
  </si>
  <si>
    <t>СИВУНОВА Алена</t>
  </si>
  <si>
    <t>ВЕДЯЙКИНА Ника</t>
  </si>
  <si>
    <t>АДИЩЕВА Арина</t>
  </si>
  <si>
    <t>БАБЕНКО Виктория</t>
  </si>
  <si>
    <t>НЕКРУТОВА Марина</t>
  </si>
  <si>
    <t>САФАРГАЛИН Данил</t>
  </si>
  <si>
    <t>САБЛИНА Дарья</t>
  </si>
  <si>
    <t>БУЛАТОВА Лилия</t>
  </si>
  <si>
    <t>ПОПОВА Анна</t>
  </si>
  <si>
    <t>ГИМРАНОВ Антон</t>
  </si>
  <si>
    <t>ДЕМИН Глеб</t>
  </si>
  <si>
    <t>ТОКАРЕВ Авксентий</t>
  </si>
  <si>
    <t>УГЛОВ Матвей</t>
  </si>
  <si>
    <t>МС</t>
  </si>
  <si>
    <t>КРИВУЦА Захар</t>
  </si>
  <si>
    <t>ВОЛКОВ Иван</t>
  </si>
  <si>
    <t>Место</t>
  </si>
  <si>
    <t>ЛАЙКОВ Кирилл</t>
  </si>
  <si>
    <t>БАБЮК Александр</t>
  </si>
  <si>
    <t>УСТЬЯНЦЕВ Кирилл</t>
  </si>
  <si>
    <t>ДОРОНИН Станислав</t>
  </si>
  <si>
    <t>ЗОЛОТАРЕВ Александр</t>
  </si>
  <si>
    <t>ШВЕДКОВ Никита</t>
  </si>
  <si>
    <t>ВЛАСОВ Даниил</t>
  </si>
  <si>
    <t>БОГДАНОВА Диана</t>
  </si>
  <si>
    <t xml:space="preserve">СТРЕЖНЕВА Д.А. (ВК, г. Челябинск) </t>
  </si>
  <si>
    <t>1 СР</t>
  </si>
  <si>
    <t>XXXII  МЕМОРИАЛ ПАМЯТИ МС СССР ИГОРЯ КУРЗИНА</t>
  </si>
  <si>
    <t>ЖИЛЯКОВ Алексей</t>
  </si>
  <si>
    <t>МЕЩЕРЯКОВ Илья</t>
  </si>
  <si>
    <t>ДУДКИНА Карина</t>
  </si>
  <si>
    <t>АБРАМОВ Александр</t>
  </si>
  <si>
    <r>
      <t>МЕСТО ПРОВЕДЕНИЯ:</t>
    </r>
    <r>
      <rPr>
        <sz val="8"/>
        <rFont val="Calibri"/>
        <family val="2"/>
      </rPr>
      <t xml:space="preserve"> Челябинская область, г. Копейск</t>
    </r>
  </si>
  <si>
    <t xml:space="preserve">№ ЕКП 2024   2008740021017592 </t>
  </si>
  <si>
    <t>ДИСТАНЦИЯ КМ: ДЛИНА КРУГА/ КРУГОВ</t>
  </si>
  <si>
    <t>Субъектов РФ</t>
  </si>
  <si>
    <t>Стартовало</t>
  </si>
  <si>
    <t>Финишировало</t>
  </si>
  <si>
    <t>Н.финишировало</t>
  </si>
  <si>
    <t>Дисквалифицировано</t>
  </si>
  <si>
    <t>Н.стартовало</t>
  </si>
  <si>
    <t>ЗМС</t>
  </si>
  <si>
    <t>МСМК</t>
  </si>
  <si>
    <t>2 СР</t>
  </si>
  <si>
    <t>3 СР</t>
  </si>
  <si>
    <r>
      <rPr>
        <b/>
        <sz val="8"/>
        <color indexed="8"/>
        <rFont val="Calibri"/>
        <family val="2"/>
      </rPr>
      <t>НАЧАЛО ГОНКИ:</t>
    </r>
    <r>
      <rPr>
        <sz val="8"/>
        <color indexed="8"/>
        <rFont val="Calibri"/>
        <family val="2"/>
      </rPr>
      <t xml:space="preserve"> 13ч 00м </t>
    </r>
  </si>
  <si>
    <r>
      <rPr>
        <b/>
        <sz val="8"/>
        <color indexed="8"/>
        <rFont val="Calibri"/>
        <family val="2"/>
      </rPr>
      <t>ОКОНЧАНИЕ ГОНКИ:</t>
    </r>
    <r>
      <rPr>
        <sz val="8"/>
        <color indexed="8"/>
        <rFont val="Calibri"/>
        <family val="2"/>
      </rPr>
      <t xml:space="preserve"> 14 ч 00 м</t>
    </r>
  </si>
  <si>
    <t>ЖЕНЩИНЫ</t>
  </si>
  <si>
    <t xml:space="preserve">ЗАОСТРОВНЫХ Дмитрий </t>
  </si>
  <si>
    <t>ЛОПАТИН Александр</t>
  </si>
  <si>
    <t>ТИМГАНОВА Станислава</t>
  </si>
  <si>
    <t>ОЩЕПКОВА Дарья</t>
  </si>
  <si>
    <t>ПРОХОРОВА Виктория</t>
  </si>
  <si>
    <t>1 Ю</t>
  </si>
  <si>
    <t>ЮФЕРЕВ Ярослав</t>
  </si>
  <si>
    <t>ЕРЕМИН Владислав</t>
  </si>
  <si>
    <t>БРАУН Андрей</t>
  </si>
  <si>
    <t>ТИШКИН Арсений</t>
  </si>
  <si>
    <t>МОРОЗОВ Степан</t>
  </si>
  <si>
    <t>БАРКОВ Ярослав</t>
  </si>
  <si>
    <t>БУКРИН Андрей</t>
  </si>
  <si>
    <t>ЕФИМОВ Кирилл</t>
  </si>
  <si>
    <t>МИНАКОВ Иван</t>
  </si>
  <si>
    <t>ФАЗУЛЬЯНОВ Архип</t>
  </si>
  <si>
    <t>ШЕВЧЕНКО Дмитрий</t>
  </si>
  <si>
    <t>АСТАХОВ Игорь</t>
  </si>
  <si>
    <t>БЕЗУКЛАДНИКОВ Даниил</t>
  </si>
  <si>
    <t>ДУНАЕВ Владимир</t>
  </si>
  <si>
    <t>ЩЕРБИНИН Иван</t>
  </si>
  <si>
    <t>МИСЮКЕВИЧ Ярослав</t>
  </si>
  <si>
    <t>БРОННИКОВ Артем</t>
  </si>
  <si>
    <t>БАДОВ Даниил</t>
  </si>
  <si>
    <t>ДЕЕВА Алена</t>
  </si>
  <si>
    <t>ОНОХОВА Анастасия</t>
  </si>
  <si>
    <t>ВЛАСОВ Александр</t>
  </si>
  <si>
    <t>ЖИЛЬЦОВА Екатерина</t>
  </si>
  <si>
    <t>ЗОЛОТАРЕВА Ксения</t>
  </si>
  <si>
    <t>РУДИН Константин</t>
  </si>
  <si>
    <t>ЧАЛОВ Дмитрий</t>
  </si>
  <si>
    <t>ИВАНОВ Игорь</t>
  </si>
  <si>
    <t>СМОЛИН Артем</t>
  </si>
  <si>
    <t>Ветер: 10 м/с</t>
  </si>
  <si>
    <t>Осадки: без осадков</t>
  </si>
  <si>
    <t>Влажность: 63 %</t>
  </si>
  <si>
    <t>Температура: -16</t>
  </si>
  <si>
    <t>6 км</t>
  </si>
  <si>
    <t xml:space="preserve">        0080101811Я</t>
  </si>
  <si>
    <r>
      <rPr>
        <b/>
        <sz val="8"/>
        <color indexed="8"/>
        <rFont val="Calibri"/>
        <family val="2"/>
      </rPr>
      <t>НАЧАЛО ГОНКИ:</t>
    </r>
    <r>
      <rPr>
        <sz val="8"/>
        <color indexed="8"/>
        <rFont val="Calibri"/>
        <family val="2"/>
      </rPr>
      <t xml:space="preserve"> 11ч 00м </t>
    </r>
  </si>
  <si>
    <r>
      <rPr>
        <b/>
        <sz val="8"/>
        <color indexed="8"/>
        <rFont val="Calibri"/>
        <family val="2"/>
      </rPr>
      <t>ОКОНЧАНИЕ ГОНКИ:</t>
    </r>
    <r>
      <rPr>
        <sz val="8"/>
        <color indexed="8"/>
        <rFont val="Calibri"/>
        <family val="2"/>
      </rPr>
      <t xml:space="preserve"> 11 ч 30 м</t>
    </r>
  </si>
  <si>
    <r>
      <rPr>
        <b/>
        <sz val="8"/>
        <color indexed="8"/>
        <rFont val="Calibri"/>
        <family val="2"/>
      </rPr>
      <t>ОКОНЧАНИЕ ГОНКИ:</t>
    </r>
    <r>
      <rPr>
        <sz val="8"/>
        <color indexed="8"/>
        <rFont val="Calibri"/>
        <family val="2"/>
      </rPr>
      <t xml:space="preserve"> 11 ч 35 м</t>
    </r>
  </si>
  <si>
    <t>8 км</t>
  </si>
  <si>
    <t>(2 км</t>
  </si>
  <si>
    <t>*4 кр)</t>
  </si>
  <si>
    <t>*3 кр)</t>
  </si>
  <si>
    <r>
      <rPr>
        <b/>
        <sz val="8"/>
        <color indexed="8"/>
        <rFont val="Calibri"/>
        <family val="2"/>
      </rPr>
      <t>НАЧАЛО ГОНКИ:</t>
    </r>
    <r>
      <rPr>
        <sz val="8"/>
        <color indexed="8"/>
        <rFont val="Calibri"/>
        <family val="2"/>
      </rPr>
      <t xml:space="preserve"> 12ч 30м </t>
    </r>
  </si>
  <si>
    <r>
      <rPr>
        <b/>
        <sz val="8"/>
        <color indexed="8"/>
        <rFont val="Calibri"/>
        <family val="2"/>
      </rPr>
      <t>ОКОНЧАНИЕ ГОНКИ:</t>
    </r>
    <r>
      <rPr>
        <sz val="8"/>
        <color indexed="8"/>
        <rFont val="Calibri"/>
        <family val="2"/>
      </rPr>
      <t xml:space="preserve"> 13 ч 05 м</t>
    </r>
  </si>
  <si>
    <t>Температура: -14</t>
  </si>
  <si>
    <t>НФ</t>
  </si>
  <si>
    <t xml:space="preserve">№ ЕКП 2024   </t>
  </si>
  <si>
    <t>*6 кр)</t>
  </si>
  <si>
    <t>12 км</t>
  </si>
  <si>
    <t>Температура: -12</t>
  </si>
  <si>
    <t>Влажность: 63%</t>
  </si>
  <si>
    <t>Ветер: 7 м/с</t>
  </si>
  <si>
    <t xml:space="preserve">№ ЕКП 2024             2008740021017592 </t>
  </si>
  <si>
    <t>+ 3 кр</t>
  </si>
  <si>
    <t>+ 4 кр</t>
  </si>
  <si>
    <t>МУЖЧИНЫ</t>
  </si>
  <si>
    <r>
      <rPr>
        <b/>
        <sz val="8"/>
        <color indexed="8"/>
        <rFont val="Calibri"/>
        <family val="2"/>
      </rPr>
      <t>ОКОНЧАНИЕ ГОНКИ:</t>
    </r>
    <r>
      <rPr>
        <sz val="8"/>
        <color indexed="8"/>
        <rFont val="Calibri"/>
        <family val="2"/>
      </rPr>
      <t xml:space="preserve"> 13 ч 45 м</t>
    </r>
  </si>
  <si>
    <r>
      <t>ДАТА ПРОВЕДЕНИЯ:</t>
    </r>
    <r>
      <rPr>
        <sz val="8"/>
        <color indexed="8"/>
        <rFont val="Calibri"/>
        <family val="2"/>
      </rPr>
      <t xml:space="preserve"> 11.02.2024 г.</t>
    </r>
  </si>
  <si>
    <t xml:space="preserve">№ ЕКП 2024                  2008740021017592 </t>
  </si>
  <si>
    <t xml:space="preserve">№ ЕКП 2024               2008740021017592 </t>
  </si>
  <si>
    <t>велокросс</t>
  </si>
  <si>
    <t>Юниорки 17-18 лет</t>
  </si>
  <si>
    <t xml:space="preserve">№ ЕКП 2024                                  2008740021017592 </t>
  </si>
  <si>
    <t>Юниоры 17-18 лет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</si>
</sst>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mm:ss.0;@"/>
    <numFmt numFmtId="174" formatCode="h:mm;@"/>
    <numFmt numFmtId="175" formatCode="mm:ss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h:mm:ss;@"/>
    <numFmt numFmtId="181" formatCode="[h]:mm:ss;@"/>
    <numFmt numFmtId="182" formatCode="mmm/yyyy"/>
    <numFmt numFmtId="183" formatCode="yyyy"/>
    <numFmt numFmtId="184" formatCode="h:mm:ss.00"/>
    <numFmt numFmtId="185" formatCode="0.000"/>
    <numFmt numFmtId="186" formatCode="hh:mm:ss.00"/>
    <numFmt numFmtId="187" formatCode="[$-FC19]d\ mmmm\ yyyy\ &quot;г.&quot;"/>
    <numFmt numFmtId="188" formatCode="00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7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7"/>
      <color indexed="8"/>
      <name val="Calibri"/>
      <family val="2"/>
    </font>
    <font>
      <b/>
      <sz val="9"/>
      <name val="Calibri"/>
      <family val="2"/>
    </font>
    <font>
      <sz val="7.5"/>
      <name val="Calibri"/>
      <family val="2"/>
    </font>
    <font>
      <sz val="7.5"/>
      <color indexed="8"/>
      <name val="Calibri"/>
      <family val="2"/>
    </font>
    <font>
      <b/>
      <sz val="10"/>
      <name val="Calibri"/>
      <family val="2"/>
    </font>
    <font>
      <b/>
      <sz val="7.5"/>
      <name val="Calibri"/>
      <family val="2"/>
    </font>
    <font>
      <b/>
      <sz val="6.5"/>
      <name val="Calibri"/>
      <family val="2"/>
    </font>
    <font>
      <b/>
      <sz val="10"/>
      <color indexed="8"/>
      <name val="Calibri"/>
      <family val="2"/>
    </font>
    <font>
      <b/>
      <sz val="6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7.5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8" fillId="0" borderId="0" xfId="0" applyFont="1" applyBorder="1" applyAlignment="1">
      <alignment vertical="center"/>
    </xf>
    <xf numFmtId="1" fontId="29" fillId="0" borderId="0" xfId="0" applyNumberFormat="1" applyFont="1" applyBorder="1" applyAlignment="1">
      <alignment horizontal="center" vertical="center"/>
    </xf>
    <xf numFmtId="1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1" fontId="30" fillId="0" borderId="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left" vertical="center"/>
    </xf>
    <xf numFmtId="1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1" fontId="33" fillId="0" borderId="0" xfId="56" applyNumberFormat="1" applyFont="1" applyFill="1" applyBorder="1" applyAlignment="1">
      <alignment horizontal="center" vertical="center" wrapText="1"/>
      <protection/>
    </xf>
    <xf numFmtId="180" fontId="65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4" fillId="33" borderId="0" xfId="0" applyFont="1" applyFill="1" applyBorder="1" applyAlignment="1">
      <alignment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66" fillId="0" borderId="0" xfId="0" applyFont="1" applyBorder="1" applyAlignment="1">
      <alignment horizontal="left" vertical="center"/>
    </xf>
    <xf numFmtId="0" fontId="64" fillId="0" borderId="0" xfId="0" applyFont="1" applyAlignment="1">
      <alignment horizontal="center"/>
    </xf>
    <xf numFmtId="0" fontId="35" fillId="0" borderId="0" xfId="0" applyFont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1" fontId="37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1" fontId="7" fillId="0" borderId="0" xfId="0" applyNumberFormat="1" applyFont="1" applyBorder="1" applyAlignment="1">
      <alignment horizontal="center" vertical="top"/>
    </xf>
    <xf numFmtId="0" fontId="65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7" fillId="0" borderId="0" xfId="0" applyFont="1" applyFill="1" applyBorder="1" applyAlignment="1">
      <alignment horizontal="left" vertical="top"/>
    </xf>
    <xf numFmtId="0" fontId="67" fillId="0" borderId="0" xfId="0" applyFont="1" applyBorder="1" applyAlignment="1">
      <alignment horizontal="left"/>
    </xf>
    <xf numFmtId="0" fontId="6" fillId="33" borderId="0" xfId="0" applyFont="1" applyFill="1" applyBorder="1" applyAlignment="1">
      <alignment horizontal="center" vertical="center"/>
    </xf>
    <xf numFmtId="0" fontId="6" fillId="33" borderId="0" xfId="57" applyFont="1" applyFill="1" applyBorder="1" applyAlignment="1">
      <alignment horizontal="center" vertical="center" wrapText="1"/>
      <protection/>
    </xf>
    <xf numFmtId="1" fontId="6" fillId="33" borderId="0" xfId="57" applyNumberFormat="1" applyFont="1" applyFill="1" applyBorder="1" applyAlignment="1">
      <alignment horizontal="center" vertical="center" wrapText="1"/>
      <protection/>
    </xf>
    <xf numFmtId="0" fontId="38" fillId="33" borderId="0" xfId="57" applyFont="1" applyFill="1" applyBorder="1" applyAlignment="1">
      <alignment horizontal="center" vertical="center" wrapText="1"/>
      <protection/>
    </xf>
    <xf numFmtId="0" fontId="6" fillId="3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3" fontId="65" fillId="0" borderId="0" xfId="0" applyNumberFormat="1" applyFont="1" applyBorder="1" applyAlignment="1">
      <alignment horizontal="center" vertical="center"/>
    </xf>
    <xf numFmtId="184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64" fillId="0" borderId="0" xfId="0" applyNumberFormat="1" applyFont="1" applyBorder="1" applyAlignment="1">
      <alignment horizontal="center"/>
    </xf>
    <xf numFmtId="0" fontId="65" fillId="0" borderId="0" xfId="0" applyFont="1" applyBorder="1" applyAlignment="1">
      <alignment horizontal="left" vertical="top"/>
    </xf>
    <xf numFmtId="0" fontId="37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9" fillId="33" borderId="0" xfId="57" applyFont="1" applyFill="1" applyBorder="1" applyAlignment="1">
      <alignment horizontal="center" vertical="center" wrapText="1"/>
      <protection/>
    </xf>
    <xf numFmtId="49" fontId="64" fillId="0" borderId="0" xfId="0" applyNumberFormat="1" applyFont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181" fontId="65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41" fillId="33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right" vertical="center"/>
    </xf>
    <xf numFmtId="49" fontId="65" fillId="0" borderId="0" xfId="0" applyNumberFormat="1" applyFont="1" applyBorder="1" applyAlignment="1">
      <alignment horizontal="center" vertical="center"/>
    </xf>
    <xf numFmtId="0" fontId="41" fillId="33" borderId="0" xfId="57" applyFont="1" applyFill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4" fillId="33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42" fillId="0" borderId="0" xfId="0" applyNumberFormat="1" applyFont="1" applyBorder="1" applyAlignment="1">
      <alignment horizontal="center" vertical="center"/>
    </xf>
    <xf numFmtId="0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7" fillId="33" borderId="0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88" fontId="32" fillId="0" borderId="0" xfId="0" applyNumberFormat="1" applyFont="1" applyBorder="1" applyAlignment="1">
      <alignment horizontal="right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5" xfId="55"/>
    <cellStyle name="Обычный_ID4938_RS" xfId="56"/>
    <cellStyle name="Обычный_Стартовый протокол Смирнов_20101106_Results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37</xdr:row>
      <xdr:rowOff>9525</xdr:rowOff>
    </xdr:from>
    <xdr:to>
      <xdr:col>9</xdr:col>
      <xdr:colOff>266700</xdr:colOff>
      <xdr:row>39</xdr:row>
      <xdr:rowOff>114300</xdr:rowOff>
    </xdr:to>
    <xdr:pic>
      <xdr:nvPicPr>
        <xdr:cNvPr id="1" name="Рисунок 4" descr="Стрежнев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7324725"/>
          <a:ext cx="800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37</xdr:row>
      <xdr:rowOff>9525</xdr:rowOff>
    </xdr:from>
    <xdr:to>
      <xdr:col>3</xdr:col>
      <xdr:colOff>266700</xdr:colOff>
      <xdr:row>39</xdr:row>
      <xdr:rowOff>104775</xdr:rowOff>
    </xdr:to>
    <xdr:pic>
      <xdr:nvPicPr>
        <xdr:cNvPr id="2" name="Рисунок 3" descr="Иваши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7324725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37</xdr:row>
      <xdr:rowOff>38100</xdr:rowOff>
    </xdr:from>
    <xdr:to>
      <xdr:col>6</xdr:col>
      <xdr:colOff>247650</xdr:colOff>
      <xdr:row>39</xdr:row>
      <xdr:rowOff>104775</xdr:rowOff>
    </xdr:to>
    <xdr:pic>
      <xdr:nvPicPr>
        <xdr:cNvPr id="3" name="Рисунок 8" descr="Курзина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90925" y="7353300"/>
          <a:ext cx="809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45</xdr:row>
      <xdr:rowOff>9525</xdr:rowOff>
    </xdr:from>
    <xdr:to>
      <xdr:col>9</xdr:col>
      <xdr:colOff>266700</xdr:colOff>
      <xdr:row>47</xdr:row>
      <xdr:rowOff>114300</xdr:rowOff>
    </xdr:to>
    <xdr:pic>
      <xdr:nvPicPr>
        <xdr:cNvPr id="1" name="Рисунок 4" descr="Стрежнев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8848725"/>
          <a:ext cx="800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45</xdr:row>
      <xdr:rowOff>9525</xdr:rowOff>
    </xdr:from>
    <xdr:to>
      <xdr:col>3</xdr:col>
      <xdr:colOff>266700</xdr:colOff>
      <xdr:row>47</xdr:row>
      <xdr:rowOff>104775</xdr:rowOff>
    </xdr:to>
    <xdr:pic>
      <xdr:nvPicPr>
        <xdr:cNvPr id="2" name="Рисунок 3" descr="Иваши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848725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45</xdr:row>
      <xdr:rowOff>38100</xdr:rowOff>
    </xdr:from>
    <xdr:to>
      <xdr:col>6</xdr:col>
      <xdr:colOff>247650</xdr:colOff>
      <xdr:row>47</xdr:row>
      <xdr:rowOff>104775</xdr:rowOff>
    </xdr:to>
    <xdr:pic>
      <xdr:nvPicPr>
        <xdr:cNvPr id="3" name="Рисунок 8" descr="Курзина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90925" y="8877300"/>
          <a:ext cx="809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36</xdr:row>
      <xdr:rowOff>9525</xdr:rowOff>
    </xdr:from>
    <xdr:to>
      <xdr:col>9</xdr:col>
      <xdr:colOff>266700</xdr:colOff>
      <xdr:row>38</xdr:row>
      <xdr:rowOff>114300</xdr:rowOff>
    </xdr:to>
    <xdr:pic>
      <xdr:nvPicPr>
        <xdr:cNvPr id="1" name="Рисунок 4" descr="Стрежнев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7134225"/>
          <a:ext cx="800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36</xdr:row>
      <xdr:rowOff>9525</xdr:rowOff>
    </xdr:from>
    <xdr:to>
      <xdr:col>3</xdr:col>
      <xdr:colOff>266700</xdr:colOff>
      <xdr:row>38</xdr:row>
      <xdr:rowOff>104775</xdr:rowOff>
    </xdr:to>
    <xdr:pic>
      <xdr:nvPicPr>
        <xdr:cNvPr id="2" name="Рисунок 3" descr="Иваши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7134225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36</xdr:row>
      <xdr:rowOff>38100</xdr:rowOff>
    </xdr:from>
    <xdr:to>
      <xdr:col>6</xdr:col>
      <xdr:colOff>247650</xdr:colOff>
      <xdr:row>38</xdr:row>
      <xdr:rowOff>104775</xdr:rowOff>
    </xdr:to>
    <xdr:pic>
      <xdr:nvPicPr>
        <xdr:cNvPr id="3" name="Рисунок 8" descr="Курзина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81400" y="7162800"/>
          <a:ext cx="809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37</xdr:row>
      <xdr:rowOff>9525</xdr:rowOff>
    </xdr:from>
    <xdr:to>
      <xdr:col>9</xdr:col>
      <xdr:colOff>266700</xdr:colOff>
      <xdr:row>39</xdr:row>
      <xdr:rowOff>114300</xdr:rowOff>
    </xdr:to>
    <xdr:pic>
      <xdr:nvPicPr>
        <xdr:cNvPr id="1" name="Рисунок 4" descr="Стрежнев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7372350"/>
          <a:ext cx="800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37</xdr:row>
      <xdr:rowOff>9525</xdr:rowOff>
    </xdr:from>
    <xdr:to>
      <xdr:col>3</xdr:col>
      <xdr:colOff>266700</xdr:colOff>
      <xdr:row>39</xdr:row>
      <xdr:rowOff>104775</xdr:rowOff>
    </xdr:to>
    <xdr:pic>
      <xdr:nvPicPr>
        <xdr:cNvPr id="2" name="Рисунок 3" descr="Иваши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7372350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37</xdr:row>
      <xdr:rowOff>38100</xdr:rowOff>
    </xdr:from>
    <xdr:to>
      <xdr:col>6</xdr:col>
      <xdr:colOff>247650</xdr:colOff>
      <xdr:row>39</xdr:row>
      <xdr:rowOff>104775</xdr:rowOff>
    </xdr:to>
    <xdr:pic>
      <xdr:nvPicPr>
        <xdr:cNvPr id="3" name="Рисунок 8" descr="Курзина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81400" y="7400925"/>
          <a:ext cx="809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63</xdr:row>
      <xdr:rowOff>28575</xdr:rowOff>
    </xdr:from>
    <xdr:to>
      <xdr:col>9</xdr:col>
      <xdr:colOff>323850</xdr:colOff>
      <xdr:row>65</xdr:row>
      <xdr:rowOff>133350</xdr:rowOff>
    </xdr:to>
    <xdr:pic>
      <xdr:nvPicPr>
        <xdr:cNvPr id="1" name="Рисунок 4" descr="Стрежнев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2296775"/>
          <a:ext cx="800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63</xdr:row>
      <xdr:rowOff>57150</xdr:rowOff>
    </xdr:from>
    <xdr:to>
      <xdr:col>3</xdr:col>
      <xdr:colOff>447675</xdr:colOff>
      <xdr:row>66</xdr:row>
      <xdr:rowOff>9525</xdr:rowOff>
    </xdr:to>
    <xdr:pic>
      <xdr:nvPicPr>
        <xdr:cNvPr id="2" name="Рисунок 3" descr="Иваши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12325350"/>
          <a:ext cx="866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63</xdr:row>
      <xdr:rowOff>66675</xdr:rowOff>
    </xdr:from>
    <xdr:to>
      <xdr:col>6</xdr:col>
      <xdr:colOff>285750</xdr:colOff>
      <xdr:row>65</xdr:row>
      <xdr:rowOff>133350</xdr:rowOff>
    </xdr:to>
    <xdr:pic>
      <xdr:nvPicPr>
        <xdr:cNvPr id="3" name="Рисунок 8" descr="Курзина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0" y="12334875"/>
          <a:ext cx="809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47</xdr:row>
      <xdr:rowOff>9525</xdr:rowOff>
    </xdr:from>
    <xdr:to>
      <xdr:col>9</xdr:col>
      <xdr:colOff>266700</xdr:colOff>
      <xdr:row>49</xdr:row>
      <xdr:rowOff>114300</xdr:rowOff>
    </xdr:to>
    <xdr:pic>
      <xdr:nvPicPr>
        <xdr:cNvPr id="1" name="Рисунок 4" descr="Стрежнев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9420225"/>
          <a:ext cx="800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47</xdr:row>
      <xdr:rowOff>9525</xdr:rowOff>
    </xdr:from>
    <xdr:to>
      <xdr:col>3</xdr:col>
      <xdr:colOff>266700</xdr:colOff>
      <xdr:row>49</xdr:row>
      <xdr:rowOff>104775</xdr:rowOff>
    </xdr:to>
    <xdr:pic>
      <xdr:nvPicPr>
        <xdr:cNvPr id="2" name="Рисунок 3" descr="Иваши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9420225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47</xdr:row>
      <xdr:rowOff>38100</xdr:rowOff>
    </xdr:from>
    <xdr:to>
      <xdr:col>6</xdr:col>
      <xdr:colOff>247650</xdr:colOff>
      <xdr:row>49</xdr:row>
      <xdr:rowOff>104775</xdr:rowOff>
    </xdr:to>
    <xdr:pic>
      <xdr:nvPicPr>
        <xdr:cNvPr id="3" name="Рисунок 8" descr="Курзина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05225" y="9448800"/>
          <a:ext cx="809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62</xdr:row>
      <xdr:rowOff>9525</xdr:rowOff>
    </xdr:from>
    <xdr:to>
      <xdr:col>9</xdr:col>
      <xdr:colOff>238125</xdr:colOff>
      <xdr:row>64</xdr:row>
      <xdr:rowOff>114300</xdr:rowOff>
    </xdr:to>
    <xdr:pic>
      <xdr:nvPicPr>
        <xdr:cNvPr id="1" name="Рисунок 4" descr="Стрежнев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12087225"/>
          <a:ext cx="771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62</xdr:row>
      <xdr:rowOff>9525</xdr:rowOff>
    </xdr:from>
    <xdr:to>
      <xdr:col>3</xdr:col>
      <xdr:colOff>266700</xdr:colOff>
      <xdr:row>64</xdr:row>
      <xdr:rowOff>104775</xdr:rowOff>
    </xdr:to>
    <xdr:pic>
      <xdr:nvPicPr>
        <xdr:cNvPr id="2" name="Рисунок 3" descr="Иваши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12087225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62</xdr:row>
      <xdr:rowOff>38100</xdr:rowOff>
    </xdr:from>
    <xdr:to>
      <xdr:col>6</xdr:col>
      <xdr:colOff>247650</xdr:colOff>
      <xdr:row>64</xdr:row>
      <xdr:rowOff>104775</xdr:rowOff>
    </xdr:to>
    <xdr:pic>
      <xdr:nvPicPr>
        <xdr:cNvPr id="3" name="Рисунок 8" descr="Курзина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0" y="12115800"/>
          <a:ext cx="809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266700</xdr:colOff>
      <xdr:row>44</xdr:row>
      <xdr:rowOff>9525</xdr:rowOff>
    </xdr:from>
    <xdr:to>
      <xdr:col>10</xdr:col>
      <xdr:colOff>104775</xdr:colOff>
      <xdr:row>46</xdr:row>
      <xdr:rowOff>114300</xdr:rowOff>
    </xdr:to>
    <xdr:pic>
      <xdr:nvPicPr>
        <xdr:cNvPr id="1" name="Рисунок 4" descr="Стрежнев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8753475"/>
          <a:ext cx="1057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44</xdr:row>
      <xdr:rowOff>9525</xdr:rowOff>
    </xdr:from>
    <xdr:to>
      <xdr:col>3</xdr:col>
      <xdr:colOff>266700</xdr:colOff>
      <xdr:row>46</xdr:row>
      <xdr:rowOff>104775</xdr:rowOff>
    </xdr:to>
    <xdr:pic>
      <xdr:nvPicPr>
        <xdr:cNvPr id="2" name="Рисунок 3" descr="Иваши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753475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44</xdr:row>
      <xdr:rowOff>38100</xdr:rowOff>
    </xdr:from>
    <xdr:to>
      <xdr:col>6</xdr:col>
      <xdr:colOff>247650</xdr:colOff>
      <xdr:row>46</xdr:row>
      <xdr:rowOff>104775</xdr:rowOff>
    </xdr:to>
    <xdr:pic>
      <xdr:nvPicPr>
        <xdr:cNvPr id="3" name="Рисунок 8" descr="Курзина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6650" y="8782050"/>
          <a:ext cx="809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5">
      <selection activeCell="Q28" sqref="Q28"/>
    </sheetView>
  </sheetViews>
  <sheetFormatPr defaultColWidth="9.140625" defaultRowHeight="15"/>
  <cols>
    <col min="4" max="4" width="16.57421875" style="0" bestFit="1" customWidth="1"/>
    <col min="7" max="7" width="26.8515625" style="0" bestFit="1" customWidth="1"/>
    <col min="8" max="8" width="12.28125" style="0" customWidth="1"/>
    <col min="10" max="10" width="5.00390625" style="0" customWidth="1"/>
  </cols>
  <sheetData>
    <row r="1" spans="1:12" ht="15">
      <c r="A1" s="76" t="s">
        <v>21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5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">
      <c r="A5" s="67"/>
      <c r="B5" s="67"/>
      <c r="C5" s="2"/>
      <c r="D5" s="67"/>
      <c r="E5" s="67"/>
      <c r="F5" s="67"/>
      <c r="G5" s="21"/>
      <c r="H5" s="67"/>
      <c r="I5" s="67"/>
      <c r="J5" s="67"/>
      <c r="K5" s="67"/>
      <c r="L5" s="67"/>
    </row>
    <row r="6" spans="1:12" ht="26.25">
      <c r="A6" s="77" t="s">
        <v>82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15.75">
      <c r="A7" s="78" t="s">
        <v>128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15.75">
      <c r="A8" s="78" t="s">
        <v>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5.75">
      <c r="A9" s="79" t="s">
        <v>29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2" ht="15.75">
      <c r="A10" s="79" t="s">
        <v>213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2" ht="18.75">
      <c r="A11" s="81" t="s">
        <v>208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2" ht="15">
      <c r="A12" s="32" t="s">
        <v>133</v>
      </c>
      <c r="B12" s="33"/>
      <c r="C12" s="34"/>
      <c r="D12" s="35"/>
      <c r="E12" s="36"/>
      <c r="F12" s="36"/>
      <c r="G12" s="52" t="s">
        <v>146</v>
      </c>
      <c r="H12" s="70"/>
      <c r="I12" s="38" t="s">
        <v>23</v>
      </c>
      <c r="J12" s="82" t="s">
        <v>85</v>
      </c>
      <c r="K12" s="82"/>
      <c r="L12" s="82"/>
    </row>
    <row r="13" spans="1:12" ht="15">
      <c r="A13" s="39" t="s">
        <v>210</v>
      </c>
      <c r="B13" s="33"/>
      <c r="C13" s="34"/>
      <c r="D13" s="36"/>
      <c r="E13" s="36"/>
      <c r="F13" s="36"/>
      <c r="G13" s="61" t="s">
        <v>209</v>
      </c>
      <c r="H13" s="70"/>
      <c r="I13" s="40" t="s">
        <v>205</v>
      </c>
      <c r="J13" s="37"/>
      <c r="K13" s="17"/>
      <c r="L13" s="1"/>
    </row>
    <row r="14" spans="1:12" ht="1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ht="15">
      <c r="A15" s="83" t="s">
        <v>7</v>
      </c>
      <c r="B15" s="83"/>
      <c r="C15" s="83"/>
      <c r="D15" s="83"/>
      <c r="E15" s="83"/>
      <c r="F15" s="83"/>
      <c r="G15" s="84" t="s">
        <v>8</v>
      </c>
      <c r="H15" s="84"/>
      <c r="I15" s="84"/>
      <c r="J15" s="84"/>
      <c r="K15" s="84"/>
      <c r="L15" s="84"/>
    </row>
    <row r="16" spans="1:12" ht="15">
      <c r="A16" s="26" t="s">
        <v>30</v>
      </c>
      <c r="B16" s="27"/>
      <c r="C16" s="28"/>
      <c r="D16" s="26"/>
      <c r="E16" s="29"/>
      <c r="F16" s="26"/>
      <c r="G16" s="30" t="s">
        <v>9</v>
      </c>
      <c r="H16" s="27"/>
      <c r="I16" s="27"/>
      <c r="J16" s="26"/>
      <c r="K16" s="27"/>
      <c r="L16" s="26"/>
    </row>
    <row r="17" spans="1:12" ht="15">
      <c r="A17" s="26" t="s">
        <v>32</v>
      </c>
      <c r="B17" s="27"/>
      <c r="C17" s="28"/>
      <c r="D17" s="4"/>
      <c r="E17" s="29"/>
      <c r="F17" s="31" t="s">
        <v>84</v>
      </c>
      <c r="G17" s="30" t="s">
        <v>10</v>
      </c>
      <c r="H17" s="27"/>
      <c r="I17" s="27"/>
      <c r="J17" s="26"/>
      <c r="K17" s="27"/>
      <c r="L17" s="26"/>
    </row>
    <row r="18" spans="1:12" ht="15">
      <c r="A18" s="26" t="s">
        <v>31</v>
      </c>
      <c r="B18" s="27"/>
      <c r="C18" s="28"/>
      <c r="D18" s="4"/>
      <c r="E18" s="1"/>
      <c r="F18" s="31" t="s">
        <v>33</v>
      </c>
      <c r="G18" s="30" t="s">
        <v>11</v>
      </c>
      <c r="H18" s="27"/>
      <c r="I18" s="27"/>
      <c r="J18" s="26"/>
      <c r="K18" s="27"/>
      <c r="L18" s="26"/>
    </row>
    <row r="19" spans="1:12" ht="15">
      <c r="A19" s="26" t="s">
        <v>24</v>
      </c>
      <c r="B19" s="70"/>
      <c r="C19" s="3"/>
      <c r="D19" s="4"/>
      <c r="E19" s="4"/>
      <c r="F19" s="31" t="s">
        <v>83</v>
      </c>
      <c r="G19" s="30" t="s">
        <v>135</v>
      </c>
      <c r="H19" s="27"/>
      <c r="I19" s="27"/>
      <c r="J19" s="26" t="s">
        <v>192</v>
      </c>
      <c r="K19" s="53" t="s">
        <v>200</v>
      </c>
      <c r="L19" s="58" t="s">
        <v>201</v>
      </c>
    </row>
    <row r="20" spans="1:12" ht="15">
      <c r="A20" s="1"/>
      <c r="B20" s="70"/>
      <c r="C20" s="3"/>
      <c r="D20" s="1"/>
      <c r="E20" s="1"/>
      <c r="F20" s="1"/>
      <c r="G20" s="22"/>
      <c r="H20" s="70"/>
      <c r="I20" s="70"/>
      <c r="J20" s="1"/>
      <c r="K20" s="70"/>
      <c r="L20" s="1"/>
    </row>
    <row r="21" spans="1:12" ht="18">
      <c r="A21" s="41" t="s">
        <v>117</v>
      </c>
      <c r="B21" s="42" t="s">
        <v>25</v>
      </c>
      <c r="C21" s="43" t="s">
        <v>26</v>
      </c>
      <c r="D21" s="42" t="s">
        <v>12</v>
      </c>
      <c r="E21" s="42" t="s">
        <v>37</v>
      </c>
      <c r="F21" s="42" t="s">
        <v>22</v>
      </c>
      <c r="G21" s="44" t="s">
        <v>13</v>
      </c>
      <c r="H21" s="42" t="s">
        <v>14</v>
      </c>
      <c r="I21" s="42" t="s">
        <v>15</v>
      </c>
      <c r="J21" s="42" t="s">
        <v>35</v>
      </c>
      <c r="K21" s="42" t="s">
        <v>27</v>
      </c>
      <c r="L21" s="45" t="s">
        <v>16</v>
      </c>
    </row>
    <row r="22" spans="1:12" ht="15">
      <c r="A22" s="55">
        <v>1</v>
      </c>
      <c r="B22" s="19">
        <v>1</v>
      </c>
      <c r="C22" s="14">
        <v>10013903013</v>
      </c>
      <c r="D22" s="12" t="s">
        <v>129</v>
      </c>
      <c r="E22" s="47">
        <v>34522</v>
      </c>
      <c r="F22" s="16" t="s">
        <v>114</v>
      </c>
      <c r="G22" s="25" t="s">
        <v>38</v>
      </c>
      <c r="H22" s="15">
        <v>0.019178240740740742</v>
      </c>
      <c r="I22" s="48"/>
      <c r="J22" s="49">
        <f>12/(HOUR(H22)+MINUTE(H22)/60+SECOND(H22)/3600)</f>
        <v>26.07121303560652</v>
      </c>
      <c r="K22" s="11"/>
      <c r="L22" s="50"/>
    </row>
    <row r="23" spans="1:12" ht="15">
      <c r="A23" s="55">
        <v>2</v>
      </c>
      <c r="B23" s="19">
        <v>4</v>
      </c>
      <c r="C23" s="14">
        <v>10058750557</v>
      </c>
      <c r="D23" s="12" t="s">
        <v>119</v>
      </c>
      <c r="E23" s="47">
        <v>38129</v>
      </c>
      <c r="F23" s="16" t="s">
        <v>0</v>
      </c>
      <c r="G23" s="25" t="s">
        <v>36</v>
      </c>
      <c r="H23" s="15">
        <v>0.019421296296296294</v>
      </c>
      <c r="I23" s="15">
        <f>H23-$H$22</f>
        <v>0.00024305555555555192</v>
      </c>
      <c r="J23" s="49">
        <f>12/(HOUR(H23)+MINUTE(H23)/60+SECOND(H23)/3600)</f>
        <v>25.74493444576877</v>
      </c>
      <c r="K23" s="11"/>
      <c r="L23" s="50"/>
    </row>
    <row r="24" spans="1:12" ht="15">
      <c r="A24" s="55">
        <v>3</v>
      </c>
      <c r="B24" s="19">
        <v>2</v>
      </c>
      <c r="C24" s="14">
        <v>10092258296</v>
      </c>
      <c r="D24" s="12" t="s">
        <v>120</v>
      </c>
      <c r="E24" s="47">
        <v>38190</v>
      </c>
      <c r="F24" s="16" t="s">
        <v>0</v>
      </c>
      <c r="G24" s="25" t="s">
        <v>36</v>
      </c>
      <c r="H24" s="15">
        <v>0.020405092592592593</v>
      </c>
      <c r="I24" s="15">
        <f>H24-$H$22</f>
        <v>0.0012268518518518505</v>
      </c>
      <c r="J24" s="49">
        <f>12/(HOUR(H24)+MINUTE(H24)/60+SECOND(H24)/3600)</f>
        <v>24.503686897334088</v>
      </c>
      <c r="K24" s="11"/>
      <c r="L24" s="50"/>
    </row>
    <row r="25" spans="1:12" ht="15">
      <c r="A25" s="55">
        <v>4</v>
      </c>
      <c r="B25" s="19">
        <v>3</v>
      </c>
      <c r="C25" s="14">
        <v>10092632556</v>
      </c>
      <c r="D25" s="12" t="s">
        <v>121</v>
      </c>
      <c r="E25" s="47">
        <v>38470</v>
      </c>
      <c r="F25" s="16" t="s">
        <v>0</v>
      </c>
      <c r="G25" s="25" t="s">
        <v>36</v>
      </c>
      <c r="H25" s="15">
        <v>0.021979166666666664</v>
      </c>
      <c r="I25" s="15">
        <f>H25-$H$22</f>
        <v>0.002800925925925922</v>
      </c>
      <c r="J25" s="49">
        <f>12/(HOUR(H25)+MINUTE(H25)/60+SECOND(H25)/3600)</f>
        <v>22.748815165876774</v>
      </c>
      <c r="K25" s="11"/>
      <c r="L25" s="50"/>
    </row>
    <row r="26" spans="1:12" ht="15">
      <c r="A26" s="55" t="s">
        <v>198</v>
      </c>
      <c r="B26" s="19">
        <v>5</v>
      </c>
      <c r="C26" s="14">
        <v>10055307360</v>
      </c>
      <c r="D26" s="12" t="s">
        <v>115</v>
      </c>
      <c r="E26" s="47">
        <v>38626</v>
      </c>
      <c r="F26" s="16" t="s">
        <v>0</v>
      </c>
      <c r="G26" s="25" t="s">
        <v>36</v>
      </c>
      <c r="H26" s="57"/>
      <c r="I26" s="15"/>
      <c r="J26" s="49"/>
      <c r="K26" s="11"/>
      <c r="L26" s="50"/>
    </row>
    <row r="27" spans="1:12" ht="15">
      <c r="A27" s="85" t="s">
        <v>17</v>
      </c>
      <c r="B27" s="85"/>
      <c r="C27" s="85"/>
      <c r="D27" s="85"/>
      <c r="E27" s="18"/>
      <c r="F27" s="18"/>
      <c r="G27" s="18"/>
      <c r="H27" s="18" t="s">
        <v>18</v>
      </c>
      <c r="I27" s="18"/>
      <c r="J27" s="18"/>
      <c r="K27" s="69"/>
      <c r="L27" s="18"/>
    </row>
    <row r="28" spans="1:12" ht="15">
      <c r="A28" s="8" t="s">
        <v>202</v>
      </c>
      <c r="B28" s="8"/>
      <c r="C28" s="8"/>
      <c r="D28" s="8"/>
      <c r="E28" s="8"/>
      <c r="F28" s="8"/>
      <c r="G28" s="23" t="s">
        <v>136</v>
      </c>
      <c r="H28" s="11">
        <v>2</v>
      </c>
      <c r="I28" s="8"/>
      <c r="J28" s="23" t="s">
        <v>142</v>
      </c>
      <c r="K28" s="20"/>
      <c r="L28" s="8"/>
    </row>
    <row r="29" spans="1:12" ht="15">
      <c r="A29" s="8" t="s">
        <v>203</v>
      </c>
      <c r="B29" s="8"/>
      <c r="C29" s="8"/>
      <c r="D29" s="8"/>
      <c r="E29" s="8"/>
      <c r="F29" s="8"/>
      <c r="G29" s="23" t="s">
        <v>28</v>
      </c>
      <c r="H29" s="11">
        <v>5</v>
      </c>
      <c r="I29" s="8"/>
      <c r="J29" s="23" t="s">
        <v>143</v>
      </c>
      <c r="K29" s="20"/>
      <c r="L29" s="8"/>
    </row>
    <row r="30" spans="1:12" ht="15">
      <c r="A30" s="8" t="s">
        <v>183</v>
      </c>
      <c r="B30" s="8"/>
      <c r="C30" s="8"/>
      <c r="D30" s="8"/>
      <c r="E30" s="8"/>
      <c r="F30" s="8"/>
      <c r="G30" s="23" t="s">
        <v>137</v>
      </c>
      <c r="H30" s="11">
        <v>5</v>
      </c>
      <c r="I30" s="8"/>
      <c r="J30" s="23" t="s">
        <v>114</v>
      </c>
      <c r="K30" s="11">
        <v>1</v>
      </c>
      <c r="L30" s="8"/>
    </row>
    <row r="31" spans="1:12" ht="15">
      <c r="A31" s="8" t="s">
        <v>204</v>
      </c>
      <c r="B31" s="8"/>
      <c r="C31" s="8"/>
      <c r="D31" s="8"/>
      <c r="E31" s="8"/>
      <c r="F31" s="8"/>
      <c r="G31" s="23" t="s">
        <v>138</v>
      </c>
      <c r="H31" s="11">
        <v>4</v>
      </c>
      <c r="I31" s="8"/>
      <c r="J31" s="23" t="s">
        <v>0</v>
      </c>
      <c r="K31" s="20">
        <v>4</v>
      </c>
      <c r="L31" s="8"/>
    </row>
    <row r="32" spans="1:12" ht="15">
      <c r="A32" s="8"/>
      <c r="B32" s="8"/>
      <c r="C32" s="8"/>
      <c r="D32" s="8"/>
      <c r="E32" s="8"/>
      <c r="F32" s="8"/>
      <c r="G32" s="23" t="s">
        <v>139</v>
      </c>
      <c r="H32" s="11">
        <v>1</v>
      </c>
      <c r="I32" s="8"/>
      <c r="J32" s="23" t="s">
        <v>127</v>
      </c>
      <c r="K32" s="20"/>
      <c r="L32" s="8"/>
    </row>
    <row r="33" spans="1:12" ht="15">
      <c r="A33" s="8"/>
      <c r="B33" s="8"/>
      <c r="C33" s="8"/>
      <c r="D33" s="8"/>
      <c r="E33" s="8"/>
      <c r="F33" s="8"/>
      <c r="G33" s="23" t="s">
        <v>140</v>
      </c>
      <c r="H33" s="11"/>
      <c r="I33" s="8"/>
      <c r="J33" s="23" t="s">
        <v>144</v>
      </c>
      <c r="K33" s="20"/>
      <c r="L33" s="8"/>
    </row>
    <row r="34" spans="1:12" ht="15">
      <c r="A34" s="8"/>
      <c r="B34" s="8"/>
      <c r="C34" s="8"/>
      <c r="D34" s="8"/>
      <c r="E34" s="8"/>
      <c r="F34" s="8"/>
      <c r="G34" s="23" t="s">
        <v>141</v>
      </c>
      <c r="H34" s="11"/>
      <c r="I34" s="8"/>
      <c r="J34" s="23" t="s">
        <v>145</v>
      </c>
      <c r="K34" s="20"/>
      <c r="L34" s="8"/>
    </row>
    <row r="35" spans="1:12" ht="15">
      <c r="A35" s="8"/>
      <c r="B35" s="8"/>
      <c r="C35" s="8"/>
      <c r="D35" s="8"/>
      <c r="E35" s="8"/>
      <c r="F35" s="8"/>
      <c r="G35" s="23"/>
      <c r="H35" s="8"/>
      <c r="I35" s="8"/>
      <c r="J35" s="23"/>
      <c r="K35" s="20"/>
      <c r="L35" s="8"/>
    </row>
    <row r="36" spans="1:12" ht="15">
      <c r="A36" s="10"/>
      <c r="B36" s="68"/>
      <c r="C36" s="9"/>
      <c r="D36" s="10"/>
      <c r="E36" s="10"/>
      <c r="F36" s="10"/>
      <c r="G36" s="22"/>
      <c r="H36" s="8"/>
      <c r="I36" s="8"/>
      <c r="J36" s="23"/>
      <c r="K36" s="20"/>
      <c r="L36" s="8"/>
    </row>
    <row r="37" spans="1:12" ht="15">
      <c r="A37" s="83" t="s">
        <v>34</v>
      </c>
      <c r="B37" s="83"/>
      <c r="C37" s="83"/>
      <c r="D37" s="83"/>
      <c r="E37" s="83" t="s">
        <v>19</v>
      </c>
      <c r="F37" s="83"/>
      <c r="G37" s="83"/>
      <c r="H37" s="83" t="s">
        <v>20</v>
      </c>
      <c r="I37" s="83"/>
      <c r="J37" s="83"/>
      <c r="K37" s="83"/>
      <c r="L37" s="83"/>
    </row>
    <row r="38" spans="1:12" ht="15">
      <c r="A38" s="86"/>
      <c r="B38" s="86"/>
      <c r="C38" s="66"/>
      <c r="D38" s="86"/>
      <c r="E38" s="86"/>
      <c r="F38" s="86"/>
      <c r="G38" s="86"/>
      <c r="H38" s="86"/>
      <c r="I38" s="86"/>
      <c r="J38" s="86"/>
      <c r="K38" s="86"/>
      <c r="L38" s="86"/>
    </row>
    <row r="39" spans="1:12" ht="15">
      <c r="A39" s="86"/>
      <c r="B39" s="86"/>
      <c r="C39" s="66"/>
      <c r="D39" s="86"/>
      <c r="E39" s="86"/>
      <c r="F39" s="86"/>
      <c r="G39" s="86"/>
      <c r="H39" s="86"/>
      <c r="I39" s="86"/>
      <c r="J39" s="86"/>
      <c r="K39" s="86"/>
      <c r="L39" s="86"/>
    </row>
    <row r="40" spans="1:12" ht="15">
      <c r="A40" s="86"/>
      <c r="B40" s="86"/>
      <c r="C40" s="66"/>
      <c r="D40" s="86"/>
      <c r="E40" s="86"/>
      <c r="F40" s="86"/>
      <c r="G40" s="86"/>
      <c r="H40" s="86"/>
      <c r="I40" s="86"/>
      <c r="J40" s="86"/>
      <c r="K40" s="86"/>
      <c r="L40" s="86"/>
    </row>
    <row r="41" spans="1:12" ht="15">
      <c r="A41" s="87" t="s">
        <v>56</v>
      </c>
      <c r="B41" s="87"/>
      <c r="C41" s="87"/>
      <c r="D41" s="87"/>
      <c r="E41" s="87" t="s">
        <v>57</v>
      </c>
      <c r="F41" s="87"/>
      <c r="G41" s="87"/>
      <c r="H41" s="87" t="s">
        <v>126</v>
      </c>
      <c r="I41" s="87"/>
      <c r="J41" s="87"/>
      <c r="K41" s="87"/>
      <c r="L41" s="87"/>
    </row>
  </sheetData>
  <sheetProtection/>
  <mergeCells count="30">
    <mergeCell ref="A40:B40"/>
    <mergeCell ref="D40:G40"/>
    <mergeCell ref="H40:L40"/>
    <mergeCell ref="A41:D41"/>
    <mergeCell ref="E41:G41"/>
    <mergeCell ref="H41:L41"/>
    <mergeCell ref="A38:B38"/>
    <mergeCell ref="D38:G38"/>
    <mergeCell ref="H38:L38"/>
    <mergeCell ref="A39:B39"/>
    <mergeCell ref="D39:G39"/>
    <mergeCell ref="H39:L39"/>
    <mergeCell ref="A15:F15"/>
    <mergeCell ref="G15:L15"/>
    <mergeCell ref="A27:D27"/>
    <mergeCell ref="A37:D37"/>
    <mergeCell ref="E37:G37"/>
    <mergeCell ref="H37:L37"/>
    <mergeCell ref="A8:L8"/>
    <mergeCell ref="A9:L9"/>
    <mergeCell ref="A10:L10"/>
    <mergeCell ref="A11:L11"/>
    <mergeCell ref="J12:L12"/>
    <mergeCell ref="A14:L14"/>
    <mergeCell ref="A1:L1"/>
    <mergeCell ref="A2:L2"/>
    <mergeCell ref="A3:L3"/>
    <mergeCell ref="A4:L4"/>
    <mergeCell ref="A6:L6"/>
    <mergeCell ref="A7:L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Q18" sqref="Q18"/>
    </sheetView>
  </sheetViews>
  <sheetFormatPr defaultColWidth="9.140625" defaultRowHeight="15"/>
  <cols>
    <col min="4" max="4" width="16.57421875" style="0" bestFit="1" customWidth="1"/>
    <col min="7" max="7" width="26.8515625" style="0" bestFit="1" customWidth="1"/>
    <col min="8" max="8" width="12.28125" style="0" customWidth="1"/>
    <col min="10" max="10" width="5.00390625" style="0" customWidth="1"/>
  </cols>
  <sheetData>
    <row r="1" spans="1:12" ht="15">
      <c r="A1" s="76" t="s">
        <v>21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5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">
      <c r="A5" s="67"/>
      <c r="B5" s="67"/>
      <c r="C5" s="2"/>
      <c r="D5" s="67"/>
      <c r="E5" s="67"/>
      <c r="F5" s="67"/>
      <c r="G5" s="21"/>
      <c r="H5" s="67"/>
      <c r="I5" s="67"/>
      <c r="J5" s="67"/>
      <c r="K5" s="67"/>
      <c r="L5" s="67"/>
    </row>
    <row r="6" spans="1:12" ht="26.25">
      <c r="A6" s="77" t="s">
        <v>82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15.75">
      <c r="A7" s="78" t="s">
        <v>128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15.75">
      <c r="A8" s="78" t="s">
        <v>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5.75">
      <c r="A9" s="79" t="s">
        <v>29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2" ht="15.75">
      <c r="A10" s="79" t="s">
        <v>213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2" ht="18.75">
      <c r="A11" s="81" t="s">
        <v>216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2" ht="15">
      <c r="A12" s="32" t="s">
        <v>133</v>
      </c>
      <c r="B12" s="33"/>
      <c r="C12" s="34"/>
      <c r="D12" s="35"/>
      <c r="E12" s="36"/>
      <c r="F12" s="36"/>
      <c r="G12" s="52" t="s">
        <v>146</v>
      </c>
      <c r="H12" s="73"/>
      <c r="I12" s="38" t="s">
        <v>23</v>
      </c>
      <c r="J12" s="82" t="s">
        <v>85</v>
      </c>
      <c r="K12" s="82"/>
      <c r="L12" s="82"/>
    </row>
    <row r="13" spans="1:12" ht="15">
      <c r="A13" s="39" t="s">
        <v>210</v>
      </c>
      <c r="B13" s="33"/>
      <c r="C13" s="34"/>
      <c r="D13" s="36"/>
      <c r="E13" s="36"/>
      <c r="F13" s="36"/>
      <c r="G13" s="61" t="s">
        <v>209</v>
      </c>
      <c r="H13" s="73"/>
      <c r="I13" s="40" t="s">
        <v>205</v>
      </c>
      <c r="J13" s="37"/>
      <c r="K13" s="17"/>
      <c r="L13" s="1"/>
    </row>
    <row r="14" spans="1:12" ht="1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ht="15">
      <c r="A15" s="83" t="s">
        <v>7</v>
      </c>
      <c r="B15" s="83"/>
      <c r="C15" s="83"/>
      <c r="D15" s="83"/>
      <c r="E15" s="83"/>
      <c r="F15" s="83"/>
      <c r="G15" s="84" t="s">
        <v>8</v>
      </c>
      <c r="H15" s="84"/>
      <c r="I15" s="84"/>
      <c r="J15" s="84"/>
      <c r="K15" s="84"/>
      <c r="L15" s="84"/>
    </row>
    <row r="16" spans="1:12" ht="15">
      <c r="A16" s="26" t="s">
        <v>30</v>
      </c>
      <c r="B16" s="27"/>
      <c r="C16" s="28"/>
      <c r="D16" s="26"/>
      <c r="E16" s="29"/>
      <c r="F16" s="26"/>
      <c r="G16" s="30" t="s">
        <v>9</v>
      </c>
      <c r="H16" s="27"/>
      <c r="I16" s="27"/>
      <c r="J16" s="26"/>
      <c r="K16" s="27"/>
      <c r="L16" s="26"/>
    </row>
    <row r="17" spans="1:12" ht="15">
      <c r="A17" s="26" t="s">
        <v>32</v>
      </c>
      <c r="B17" s="27"/>
      <c r="C17" s="28"/>
      <c r="D17" s="4"/>
      <c r="E17" s="29"/>
      <c r="F17" s="31" t="s">
        <v>84</v>
      </c>
      <c r="G17" s="30" t="s">
        <v>10</v>
      </c>
      <c r="H17" s="27"/>
      <c r="I17" s="27"/>
      <c r="J17" s="26"/>
      <c r="K17" s="27"/>
      <c r="L17" s="26"/>
    </row>
    <row r="18" spans="1:12" ht="15">
      <c r="A18" s="26" t="s">
        <v>31</v>
      </c>
      <c r="B18" s="27"/>
      <c r="C18" s="28"/>
      <c r="D18" s="4"/>
      <c r="E18" s="1"/>
      <c r="F18" s="31" t="s">
        <v>33</v>
      </c>
      <c r="G18" s="30" t="s">
        <v>11</v>
      </c>
      <c r="H18" s="27"/>
      <c r="I18" s="27"/>
      <c r="J18" s="26"/>
      <c r="K18" s="27"/>
      <c r="L18" s="26"/>
    </row>
    <row r="19" spans="1:12" ht="15">
      <c r="A19" s="26" t="s">
        <v>24</v>
      </c>
      <c r="B19" s="73"/>
      <c r="C19" s="3"/>
      <c r="D19" s="4"/>
      <c r="E19" s="4"/>
      <c r="F19" s="31" t="s">
        <v>83</v>
      </c>
      <c r="G19" s="30" t="s">
        <v>135</v>
      </c>
      <c r="H19" s="27"/>
      <c r="I19" s="27"/>
      <c r="J19" s="26" t="s">
        <v>192</v>
      </c>
      <c r="K19" s="53" t="s">
        <v>200</v>
      </c>
      <c r="L19" s="58" t="s">
        <v>201</v>
      </c>
    </row>
    <row r="20" spans="1:12" ht="15">
      <c r="A20" s="1"/>
      <c r="B20" s="73"/>
      <c r="C20" s="3"/>
      <c r="D20" s="1"/>
      <c r="E20" s="1"/>
      <c r="F20" s="1"/>
      <c r="G20" s="22"/>
      <c r="H20" s="73"/>
      <c r="I20" s="73"/>
      <c r="J20" s="1"/>
      <c r="K20" s="73"/>
      <c r="L20" s="1"/>
    </row>
    <row r="21" spans="1:12" ht="18">
      <c r="A21" s="41" t="s">
        <v>117</v>
      </c>
      <c r="B21" s="42" t="s">
        <v>25</v>
      </c>
      <c r="C21" s="43" t="s">
        <v>26</v>
      </c>
      <c r="D21" s="42" t="s">
        <v>12</v>
      </c>
      <c r="E21" s="42" t="s">
        <v>37</v>
      </c>
      <c r="F21" s="42" t="s">
        <v>22</v>
      </c>
      <c r="G21" s="44" t="s">
        <v>13</v>
      </c>
      <c r="H21" s="42" t="s">
        <v>14</v>
      </c>
      <c r="I21" s="42" t="s">
        <v>15</v>
      </c>
      <c r="J21" s="42" t="s">
        <v>35</v>
      </c>
      <c r="K21" s="42" t="s">
        <v>27</v>
      </c>
      <c r="L21" s="45" t="s">
        <v>16</v>
      </c>
    </row>
    <row r="22" spans="1:12" ht="15">
      <c r="A22" s="55">
        <v>1</v>
      </c>
      <c r="B22" s="19">
        <v>6</v>
      </c>
      <c r="C22" s="14">
        <v>10093908108</v>
      </c>
      <c r="D22" s="12" t="s">
        <v>122</v>
      </c>
      <c r="E22" s="47">
        <v>38959</v>
      </c>
      <c r="F22" s="16" t="s">
        <v>0</v>
      </c>
      <c r="G22" s="25" t="s">
        <v>36</v>
      </c>
      <c r="H22" s="15">
        <v>0.0203125</v>
      </c>
      <c r="I22" s="15"/>
      <c r="J22" s="49">
        <f aca="true" t="shared" si="0" ref="J22:J27">12/(HOUR(H22)+MINUTE(H22)/60+SECOND(H22)/3600)</f>
        <v>24.615384615384617</v>
      </c>
      <c r="K22" s="11"/>
      <c r="L22" s="50"/>
    </row>
    <row r="23" spans="1:12" ht="15">
      <c r="A23" s="55">
        <v>2</v>
      </c>
      <c r="B23" s="19">
        <v>8</v>
      </c>
      <c r="C23" s="14">
        <v>10094923675</v>
      </c>
      <c r="D23" s="12" t="s">
        <v>130</v>
      </c>
      <c r="E23" s="47">
        <v>38750</v>
      </c>
      <c r="F23" s="16" t="s">
        <v>0</v>
      </c>
      <c r="G23" s="25" t="s">
        <v>38</v>
      </c>
      <c r="H23" s="15">
        <v>0.020636574074074075</v>
      </c>
      <c r="I23" s="15">
        <f>H23-$H$22</f>
        <v>0.00032407407407407385</v>
      </c>
      <c r="J23" s="49">
        <f t="shared" si="0"/>
        <v>24.228827818283794</v>
      </c>
      <c r="K23" s="11"/>
      <c r="L23" s="50"/>
    </row>
    <row r="24" spans="1:12" ht="15">
      <c r="A24" s="55">
        <v>3</v>
      </c>
      <c r="B24" s="19">
        <v>7</v>
      </c>
      <c r="C24" s="14">
        <v>10094392906</v>
      </c>
      <c r="D24" s="12" t="s">
        <v>132</v>
      </c>
      <c r="E24" s="47">
        <v>38988</v>
      </c>
      <c r="F24" s="16" t="s">
        <v>0</v>
      </c>
      <c r="G24" s="25" t="s">
        <v>38</v>
      </c>
      <c r="H24" s="15">
        <v>0.020844907407407406</v>
      </c>
      <c r="I24" s="15">
        <f>H24-$H$22</f>
        <v>0.000532407407407405</v>
      </c>
      <c r="J24" s="49">
        <f t="shared" si="0"/>
        <v>23.98667406996113</v>
      </c>
      <c r="K24" s="11"/>
      <c r="L24" s="50"/>
    </row>
    <row r="25" spans="1:12" ht="15">
      <c r="A25" s="55">
        <v>4</v>
      </c>
      <c r="B25" s="19">
        <v>13</v>
      </c>
      <c r="C25" s="14">
        <v>10106605307</v>
      </c>
      <c r="D25" s="12" t="s">
        <v>87</v>
      </c>
      <c r="E25" s="47">
        <v>39241</v>
      </c>
      <c r="F25" s="16" t="s">
        <v>0</v>
      </c>
      <c r="G25" s="25" t="s">
        <v>36</v>
      </c>
      <c r="H25" s="15">
        <v>0.02091435185185185</v>
      </c>
      <c r="I25" s="15">
        <f>H25-$H$22</f>
        <v>0.0006018518518518499</v>
      </c>
      <c r="J25" s="49">
        <f t="shared" si="0"/>
        <v>23.907028223574986</v>
      </c>
      <c r="K25" s="11"/>
      <c r="L25" s="50"/>
    </row>
    <row r="26" spans="1:12" ht="15">
      <c r="A26" s="55">
        <v>5</v>
      </c>
      <c r="B26" s="19">
        <v>11</v>
      </c>
      <c r="C26" s="14">
        <v>10102330738</v>
      </c>
      <c r="D26" s="12" t="s">
        <v>111</v>
      </c>
      <c r="E26" s="47">
        <v>39265</v>
      </c>
      <c r="F26" s="16" t="s">
        <v>0</v>
      </c>
      <c r="G26" s="25" t="s">
        <v>38</v>
      </c>
      <c r="H26" s="15">
        <v>0.021909722222222223</v>
      </c>
      <c r="I26" s="15">
        <f>H26-$H$22</f>
        <v>0.001597222222222222</v>
      </c>
      <c r="J26" s="49">
        <f t="shared" si="0"/>
        <v>22.82091917591125</v>
      </c>
      <c r="K26" s="11"/>
      <c r="L26" s="50"/>
    </row>
    <row r="27" spans="1:12" ht="15">
      <c r="A27" s="55">
        <v>6</v>
      </c>
      <c r="B27" s="19">
        <v>12</v>
      </c>
      <c r="C27" s="14">
        <v>10104581037</v>
      </c>
      <c r="D27" s="12" t="s">
        <v>110</v>
      </c>
      <c r="E27" s="47">
        <v>39166</v>
      </c>
      <c r="F27" s="16" t="s">
        <v>0</v>
      </c>
      <c r="G27" s="25" t="s">
        <v>38</v>
      </c>
      <c r="H27" s="15">
        <v>0.022430555555555554</v>
      </c>
      <c r="I27" s="15">
        <f>H27-$H$22</f>
        <v>0.0021180555555555536</v>
      </c>
      <c r="J27" s="49">
        <f t="shared" si="0"/>
        <v>22.291021671826627</v>
      </c>
      <c r="K27" s="11"/>
      <c r="L27" s="50"/>
    </row>
    <row r="28" spans="1:12" ht="15">
      <c r="A28" s="55">
        <v>7</v>
      </c>
      <c r="B28" s="19">
        <v>9</v>
      </c>
      <c r="C28" s="14">
        <v>10113744305</v>
      </c>
      <c r="D28" s="12" t="s">
        <v>123</v>
      </c>
      <c r="E28" s="47">
        <v>38905</v>
      </c>
      <c r="F28" s="16" t="s">
        <v>0</v>
      </c>
      <c r="G28" s="25" t="s">
        <v>36</v>
      </c>
      <c r="H28" s="57"/>
      <c r="I28" s="15"/>
      <c r="J28" s="49"/>
      <c r="K28" s="11"/>
      <c r="L28" s="15" t="s">
        <v>4</v>
      </c>
    </row>
    <row r="29" spans="1:12" ht="15">
      <c r="A29" s="55">
        <v>8</v>
      </c>
      <c r="B29" s="19">
        <v>16</v>
      </c>
      <c r="C29" s="14">
        <v>10120340608</v>
      </c>
      <c r="D29" s="12" t="s">
        <v>88</v>
      </c>
      <c r="E29" s="47">
        <v>39250</v>
      </c>
      <c r="F29" s="16" t="s">
        <v>127</v>
      </c>
      <c r="G29" s="25" t="s">
        <v>36</v>
      </c>
      <c r="H29" s="57"/>
      <c r="I29" s="15"/>
      <c r="J29" s="49"/>
      <c r="K29" s="11"/>
      <c r="L29" s="15" t="s">
        <v>4</v>
      </c>
    </row>
    <row r="30" spans="1:12" ht="15">
      <c r="A30" s="55">
        <v>9</v>
      </c>
      <c r="B30" s="19">
        <v>10</v>
      </c>
      <c r="C30" s="14">
        <v>10120341113</v>
      </c>
      <c r="D30" s="12" t="s">
        <v>175</v>
      </c>
      <c r="E30" s="47">
        <v>39176</v>
      </c>
      <c r="F30" s="16" t="s">
        <v>0</v>
      </c>
      <c r="G30" s="25" t="s">
        <v>36</v>
      </c>
      <c r="H30" s="57"/>
      <c r="I30" s="15"/>
      <c r="J30" s="49"/>
      <c r="K30" s="11"/>
      <c r="L30" s="15" t="s">
        <v>4</v>
      </c>
    </row>
    <row r="31" spans="1:12" ht="15">
      <c r="A31" s="55">
        <v>10</v>
      </c>
      <c r="B31" s="19">
        <v>18</v>
      </c>
      <c r="C31" s="14">
        <v>10138925707</v>
      </c>
      <c r="D31" s="12" t="s">
        <v>91</v>
      </c>
      <c r="E31" s="47">
        <v>39287</v>
      </c>
      <c r="F31" s="16" t="s">
        <v>127</v>
      </c>
      <c r="G31" s="25" t="s">
        <v>36</v>
      </c>
      <c r="H31" s="57"/>
      <c r="I31" s="15"/>
      <c r="J31" s="49"/>
      <c r="K31" s="11"/>
      <c r="L31" s="64" t="s">
        <v>5</v>
      </c>
    </row>
    <row r="32" spans="1:12" ht="15">
      <c r="A32" s="55" t="s">
        <v>198</v>
      </c>
      <c r="B32" s="19">
        <v>15</v>
      </c>
      <c r="C32" s="14">
        <v>10118096066</v>
      </c>
      <c r="D32" s="12" t="s">
        <v>124</v>
      </c>
      <c r="E32" s="47">
        <v>39303</v>
      </c>
      <c r="F32" s="16" t="s">
        <v>0</v>
      </c>
      <c r="G32" s="25" t="s">
        <v>36</v>
      </c>
      <c r="H32" s="57"/>
      <c r="I32" s="15"/>
      <c r="J32" s="49"/>
      <c r="K32" s="11"/>
      <c r="L32" s="50"/>
    </row>
    <row r="33" spans="1:12" ht="15">
      <c r="A33" s="55" t="s">
        <v>198</v>
      </c>
      <c r="B33" s="19">
        <v>17</v>
      </c>
      <c r="C33" s="14">
        <v>10120341416</v>
      </c>
      <c r="D33" s="12" t="s">
        <v>89</v>
      </c>
      <c r="E33" s="47">
        <v>39194</v>
      </c>
      <c r="F33" s="16" t="s">
        <v>127</v>
      </c>
      <c r="G33" s="25" t="s">
        <v>36</v>
      </c>
      <c r="H33" s="57"/>
      <c r="I33" s="15"/>
      <c r="J33" s="49"/>
      <c r="K33" s="11"/>
      <c r="L33" s="50"/>
    </row>
    <row r="34" spans="1:12" ht="15">
      <c r="A34" s="55" t="s">
        <v>198</v>
      </c>
      <c r="B34" s="19">
        <v>14</v>
      </c>
      <c r="C34" s="14">
        <v>10113802000</v>
      </c>
      <c r="D34" s="12" t="s">
        <v>90</v>
      </c>
      <c r="E34" s="47">
        <v>39098</v>
      </c>
      <c r="F34" s="16" t="s">
        <v>0</v>
      </c>
      <c r="G34" s="25" t="s">
        <v>36</v>
      </c>
      <c r="H34" s="57"/>
      <c r="I34" s="15"/>
      <c r="J34" s="49"/>
      <c r="K34" s="11"/>
      <c r="L34" s="50"/>
    </row>
    <row r="35" spans="1:12" ht="15">
      <c r="A35" s="85" t="s">
        <v>17</v>
      </c>
      <c r="B35" s="85"/>
      <c r="C35" s="85"/>
      <c r="D35" s="85"/>
      <c r="E35" s="18"/>
      <c r="F35" s="18"/>
      <c r="G35" s="18"/>
      <c r="H35" s="18" t="s">
        <v>18</v>
      </c>
      <c r="I35" s="18"/>
      <c r="J35" s="18"/>
      <c r="K35" s="75"/>
      <c r="L35" s="18"/>
    </row>
    <row r="36" spans="1:12" ht="15">
      <c r="A36" s="8" t="s">
        <v>202</v>
      </c>
      <c r="B36" s="8"/>
      <c r="C36" s="8"/>
      <c r="D36" s="8"/>
      <c r="E36" s="8"/>
      <c r="F36" s="8"/>
      <c r="G36" s="23" t="s">
        <v>136</v>
      </c>
      <c r="H36" s="11">
        <v>2</v>
      </c>
      <c r="I36" s="8"/>
      <c r="J36" s="23" t="s">
        <v>142</v>
      </c>
      <c r="K36" s="20"/>
      <c r="L36" s="8"/>
    </row>
    <row r="37" spans="1:12" ht="15">
      <c r="A37" s="8" t="s">
        <v>203</v>
      </c>
      <c r="B37" s="8"/>
      <c r="C37" s="8"/>
      <c r="D37" s="8"/>
      <c r="E37" s="8"/>
      <c r="F37" s="8"/>
      <c r="G37" s="23" t="s">
        <v>28</v>
      </c>
      <c r="H37" s="11">
        <v>13</v>
      </c>
      <c r="I37" s="8"/>
      <c r="J37" s="23" t="s">
        <v>143</v>
      </c>
      <c r="K37" s="20"/>
      <c r="L37" s="8"/>
    </row>
    <row r="38" spans="1:12" ht="15">
      <c r="A38" s="8" t="s">
        <v>183</v>
      </c>
      <c r="B38" s="8"/>
      <c r="C38" s="8"/>
      <c r="D38" s="8"/>
      <c r="E38" s="8"/>
      <c r="F38" s="8"/>
      <c r="G38" s="23" t="s">
        <v>137</v>
      </c>
      <c r="H38" s="11">
        <v>13</v>
      </c>
      <c r="I38" s="8"/>
      <c r="J38" s="23" t="s">
        <v>114</v>
      </c>
      <c r="K38" s="11"/>
      <c r="L38" s="8"/>
    </row>
    <row r="39" spans="1:12" ht="15">
      <c r="A39" s="8" t="s">
        <v>204</v>
      </c>
      <c r="B39" s="8"/>
      <c r="C39" s="8"/>
      <c r="D39" s="8"/>
      <c r="E39" s="8"/>
      <c r="F39" s="8"/>
      <c r="G39" s="23" t="s">
        <v>138</v>
      </c>
      <c r="H39" s="11">
        <v>10</v>
      </c>
      <c r="I39" s="8"/>
      <c r="J39" s="23" t="s">
        <v>0</v>
      </c>
      <c r="K39" s="20">
        <v>10</v>
      </c>
      <c r="L39" s="8"/>
    </row>
    <row r="40" spans="1:12" ht="15">
      <c r="A40" s="8"/>
      <c r="B40" s="8"/>
      <c r="C40" s="8"/>
      <c r="D40" s="8"/>
      <c r="E40" s="8"/>
      <c r="F40" s="8"/>
      <c r="G40" s="23" t="s">
        <v>139</v>
      </c>
      <c r="H40" s="11">
        <v>3</v>
      </c>
      <c r="I40" s="8"/>
      <c r="J40" s="23" t="s">
        <v>127</v>
      </c>
      <c r="K40" s="20">
        <v>3</v>
      </c>
      <c r="L40" s="8"/>
    </row>
    <row r="41" spans="1:12" ht="15">
      <c r="A41" s="8"/>
      <c r="B41" s="8"/>
      <c r="C41" s="8"/>
      <c r="D41" s="8"/>
      <c r="E41" s="8"/>
      <c r="F41" s="8"/>
      <c r="G41" s="23" t="s">
        <v>140</v>
      </c>
      <c r="H41" s="11"/>
      <c r="I41" s="8"/>
      <c r="J41" s="23" t="s">
        <v>144</v>
      </c>
      <c r="K41" s="20"/>
      <c r="L41" s="8"/>
    </row>
    <row r="42" spans="1:12" ht="15">
      <c r="A42" s="8"/>
      <c r="B42" s="8"/>
      <c r="C42" s="8"/>
      <c r="D42" s="8"/>
      <c r="E42" s="8"/>
      <c r="F42" s="8"/>
      <c r="G42" s="23" t="s">
        <v>141</v>
      </c>
      <c r="H42" s="11"/>
      <c r="I42" s="8"/>
      <c r="J42" s="23" t="s">
        <v>145</v>
      </c>
      <c r="K42" s="20"/>
      <c r="L42" s="8"/>
    </row>
    <row r="43" spans="1:12" ht="15">
      <c r="A43" s="8"/>
      <c r="B43" s="8"/>
      <c r="C43" s="8"/>
      <c r="D43" s="8"/>
      <c r="E43" s="8"/>
      <c r="F43" s="8"/>
      <c r="G43" s="23"/>
      <c r="H43" s="8"/>
      <c r="I43" s="8"/>
      <c r="J43" s="23"/>
      <c r="K43" s="20"/>
      <c r="L43" s="8"/>
    </row>
    <row r="44" spans="1:12" ht="15">
      <c r="A44" s="10"/>
      <c r="B44" s="68"/>
      <c r="C44" s="9"/>
      <c r="D44" s="10"/>
      <c r="E44" s="10"/>
      <c r="F44" s="10"/>
      <c r="G44" s="22"/>
      <c r="H44" s="8"/>
      <c r="I44" s="8"/>
      <c r="J44" s="23"/>
      <c r="K44" s="20"/>
      <c r="L44" s="8"/>
    </row>
    <row r="45" spans="1:12" ht="15">
      <c r="A45" s="83" t="s">
        <v>34</v>
      </c>
      <c r="B45" s="83"/>
      <c r="C45" s="83"/>
      <c r="D45" s="83"/>
      <c r="E45" s="83" t="s">
        <v>19</v>
      </c>
      <c r="F45" s="83"/>
      <c r="G45" s="83"/>
      <c r="H45" s="83" t="s">
        <v>20</v>
      </c>
      <c r="I45" s="83"/>
      <c r="J45" s="83"/>
      <c r="K45" s="83"/>
      <c r="L45" s="83"/>
    </row>
    <row r="46" spans="1:12" ht="15">
      <c r="A46" s="86"/>
      <c r="B46" s="86"/>
      <c r="C46" s="72"/>
      <c r="D46" s="86"/>
      <c r="E46" s="86"/>
      <c r="F46" s="86"/>
      <c r="G46" s="86"/>
      <c r="H46" s="86"/>
      <c r="I46" s="86"/>
      <c r="J46" s="86"/>
      <c r="K46" s="86"/>
      <c r="L46" s="86"/>
    </row>
    <row r="47" spans="1:12" ht="15">
      <c r="A47" s="86"/>
      <c r="B47" s="86"/>
      <c r="C47" s="72"/>
      <c r="D47" s="86"/>
      <c r="E47" s="86"/>
      <c r="F47" s="86"/>
      <c r="G47" s="86"/>
      <c r="H47" s="86"/>
      <c r="I47" s="86"/>
      <c r="J47" s="86"/>
      <c r="K47" s="86"/>
      <c r="L47" s="86"/>
    </row>
    <row r="48" spans="1:12" ht="15">
      <c r="A48" s="86"/>
      <c r="B48" s="86"/>
      <c r="C48" s="72"/>
      <c r="D48" s="86"/>
      <c r="E48" s="86"/>
      <c r="F48" s="86"/>
      <c r="G48" s="86"/>
      <c r="H48" s="86"/>
      <c r="I48" s="86"/>
      <c r="J48" s="86"/>
      <c r="K48" s="86"/>
      <c r="L48" s="86"/>
    </row>
    <row r="49" spans="1:12" ht="15">
      <c r="A49" s="87" t="s">
        <v>56</v>
      </c>
      <c r="B49" s="87"/>
      <c r="C49" s="87"/>
      <c r="D49" s="87"/>
      <c r="E49" s="87" t="s">
        <v>57</v>
      </c>
      <c r="F49" s="87"/>
      <c r="G49" s="87"/>
      <c r="H49" s="87" t="s">
        <v>126</v>
      </c>
      <c r="I49" s="87"/>
      <c r="J49" s="87"/>
      <c r="K49" s="87"/>
      <c r="L49" s="87"/>
    </row>
  </sheetData>
  <sheetProtection/>
  <mergeCells count="30">
    <mergeCell ref="A48:B48"/>
    <mergeCell ref="D48:G48"/>
    <mergeCell ref="H48:L48"/>
    <mergeCell ref="A49:D49"/>
    <mergeCell ref="E49:G49"/>
    <mergeCell ref="H49:L49"/>
    <mergeCell ref="A46:B46"/>
    <mergeCell ref="D46:G46"/>
    <mergeCell ref="H46:L46"/>
    <mergeCell ref="A47:B47"/>
    <mergeCell ref="D47:G47"/>
    <mergeCell ref="H47:L47"/>
    <mergeCell ref="A15:F15"/>
    <mergeCell ref="G15:L15"/>
    <mergeCell ref="A35:D35"/>
    <mergeCell ref="A45:D45"/>
    <mergeCell ref="E45:G45"/>
    <mergeCell ref="H45:L45"/>
    <mergeCell ref="A8:L8"/>
    <mergeCell ref="A9:L9"/>
    <mergeCell ref="A10:L10"/>
    <mergeCell ref="A11:L11"/>
    <mergeCell ref="J12:L12"/>
    <mergeCell ref="A14:L14"/>
    <mergeCell ref="A1:L1"/>
    <mergeCell ref="A2:L2"/>
    <mergeCell ref="A3:L3"/>
    <mergeCell ref="A4:L4"/>
    <mergeCell ref="A6:L6"/>
    <mergeCell ref="A7:L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7">
      <selection activeCell="R34" sqref="R34"/>
    </sheetView>
  </sheetViews>
  <sheetFormatPr defaultColWidth="9.140625" defaultRowHeight="15"/>
  <cols>
    <col min="4" max="4" width="16.421875" style="0" bestFit="1" customWidth="1"/>
    <col min="7" max="7" width="26.8515625" style="0" bestFit="1" customWidth="1"/>
    <col min="8" max="8" width="11.57421875" style="0" customWidth="1"/>
    <col min="10" max="10" width="5.28125" style="0" customWidth="1"/>
  </cols>
  <sheetData>
    <row r="1" spans="1:12" ht="15">
      <c r="A1" s="76" t="s">
        <v>21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5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26.25">
      <c r="A6" s="77" t="s">
        <v>82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15.75">
      <c r="A7" s="78" t="s">
        <v>128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15.75">
      <c r="A8" s="78" t="s">
        <v>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5.75">
      <c r="A9" s="79" t="s">
        <v>29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2" ht="15.75">
      <c r="A10" s="79" t="s">
        <v>213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2" ht="18.75">
      <c r="A11" s="81" t="s">
        <v>148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2" ht="15">
      <c r="A12" s="32" t="s">
        <v>133</v>
      </c>
      <c r="B12" s="33"/>
      <c r="C12" s="34"/>
      <c r="D12" s="35"/>
      <c r="E12" s="36"/>
      <c r="F12" s="36"/>
      <c r="G12" s="61" t="s">
        <v>188</v>
      </c>
      <c r="H12" s="70"/>
      <c r="I12" s="38" t="s">
        <v>23</v>
      </c>
      <c r="J12" s="82" t="s">
        <v>85</v>
      </c>
      <c r="K12" s="82"/>
      <c r="L12" s="82"/>
    </row>
    <row r="13" spans="1:12" ht="15">
      <c r="A13" s="39" t="s">
        <v>210</v>
      </c>
      <c r="B13" s="33"/>
      <c r="C13" s="34"/>
      <c r="D13" s="36"/>
      <c r="E13" s="36"/>
      <c r="F13" s="36"/>
      <c r="G13" s="61" t="s">
        <v>190</v>
      </c>
      <c r="H13" s="70"/>
      <c r="I13" s="40" t="s">
        <v>215</v>
      </c>
      <c r="J13" s="37"/>
      <c r="K13" s="71"/>
      <c r="L13" s="1"/>
    </row>
    <row r="14" spans="1:12" ht="1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ht="15">
      <c r="A15" s="83" t="s">
        <v>7</v>
      </c>
      <c r="B15" s="83"/>
      <c r="C15" s="83"/>
      <c r="D15" s="83"/>
      <c r="E15" s="83"/>
      <c r="F15" s="83"/>
      <c r="G15" s="84" t="s">
        <v>8</v>
      </c>
      <c r="H15" s="84"/>
      <c r="I15" s="84"/>
      <c r="J15" s="84"/>
      <c r="K15" s="84"/>
      <c r="L15" s="84"/>
    </row>
    <row r="16" spans="1:12" ht="15">
      <c r="A16" s="26" t="s">
        <v>30</v>
      </c>
      <c r="B16" s="27"/>
      <c r="C16" s="28"/>
      <c r="D16" s="26"/>
      <c r="E16" s="29"/>
      <c r="F16" s="26"/>
      <c r="G16" s="30" t="s">
        <v>9</v>
      </c>
      <c r="H16" s="27"/>
      <c r="I16" s="27"/>
      <c r="J16" s="26"/>
      <c r="K16" s="26"/>
      <c r="L16" s="26"/>
    </row>
    <row r="17" spans="1:12" ht="15">
      <c r="A17" s="26" t="s">
        <v>32</v>
      </c>
      <c r="B17" s="27"/>
      <c r="C17" s="28"/>
      <c r="D17" s="4"/>
      <c r="E17" s="29"/>
      <c r="F17" s="31" t="s">
        <v>84</v>
      </c>
      <c r="G17" s="30" t="s">
        <v>10</v>
      </c>
      <c r="H17" s="27"/>
      <c r="I17" s="27"/>
      <c r="J17" s="26"/>
      <c r="K17" s="26"/>
      <c r="L17" s="26"/>
    </row>
    <row r="18" spans="1:12" ht="15">
      <c r="A18" s="26" t="s">
        <v>31</v>
      </c>
      <c r="B18" s="27"/>
      <c r="C18" s="28"/>
      <c r="D18" s="4"/>
      <c r="E18" s="1"/>
      <c r="F18" s="31" t="s">
        <v>33</v>
      </c>
      <c r="G18" s="30" t="s">
        <v>11</v>
      </c>
      <c r="H18" s="27"/>
      <c r="I18" s="27"/>
      <c r="J18" s="26"/>
      <c r="K18" s="26"/>
      <c r="L18" s="26"/>
    </row>
    <row r="19" spans="1:12" ht="15">
      <c r="A19" s="26" t="s">
        <v>24</v>
      </c>
      <c r="B19" s="70"/>
      <c r="C19" s="3"/>
      <c r="D19" s="4"/>
      <c r="E19" s="4"/>
      <c r="F19" s="31" t="s">
        <v>83</v>
      </c>
      <c r="G19" s="30" t="s">
        <v>135</v>
      </c>
      <c r="H19" s="27"/>
      <c r="I19" s="27"/>
      <c r="J19" s="26" t="s">
        <v>192</v>
      </c>
      <c r="K19" s="53" t="s">
        <v>193</v>
      </c>
      <c r="L19" s="58" t="s">
        <v>191</v>
      </c>
    </row>
    <row r="20" spans="1:12" ht="15">
      <c r="A20" s="1"/>
      <c r="B20" s="70"/>
      <c r="C20" s="3"/>
      <c r="D20" s="1"/>
      <c r="E20" s="1"/>
      <c r="F20" s="1"/>
      <c r="G20" s="22"/>
      <c r="H20" s="70"/>
      <c r="I20" s="70"/>
      <c r="J20" s="1"/>
      <c r="K20" s="1"/>
      <c r="L20" s="1"/>
    </row>
    <row r="21" spans="1:12" ht="18">
      <c r="A21" s="41" t="s">
        <v>117</v>
      </c>
      <c r="B21" s="42" t="s">
        <v>25</v>
      </c>
      <c r="C21" s="43" t="s">
        <v>26</v>
      </c>
      <c r="D21" s="42" t="s">
        <v>12</v>
      </c>
      <c r="E21" s="42" t="s">
        <v>37</v>
      </c>
      <c r="F21" s="42" t="s">
        <v>22</v>
      </c>
      <c r="G21" s="44" t="s">
        <v>13</v>
      </c>
      <c r="H21" s="42" t="s">
        <v>14</v>
      </c>
      <c r="I21" s="42" t="s">
        <v>15</v>
      </c>
      <c r="J21" s="42" t="s">
        <v>35</v>
      </c>
      <c r="K21" s="42" t="s">
        <v>27</v>
      </c>
      <c r="L21" s="62" t="s">
        <v>16</v>
      </c>
    </row>
    <row r="22" spans="1:12" ht="15">
      <c r="A22" s="46">
        <v>1</v>
      </c>
      <c r="B22" s="11">
        <v>21</v>
      </c>
      <c r="C22" s="14">
        <v>10051011371</v>
      </c>
      <c r="D22" s="12" t="s">
        <v>108</v>
      </c>
      <c r="E22" s="47">
        <v>37167</v>
      </c>
      <c r="F22" s="16" t="s">
        <v>0</v>
      </c>
      <c r="G22" s="25" t="s">
        <v>38</v>
      </c>
      <c r="H22" s="15">
        <v>0.016145833333333335</v>
      </c>
      <c r="I22" s="15"/>
      <c r="J22" s="49">
        <f>12.6/(HOUR(H22)+MINUTE(H22)/60+SECOND(H22)/3600)</f>
        <v>32.516129032258064</v>
      </c>
      <c r="K22" s="11"/>
      <c r="L22" s="50"/>
    </row>
    <row r="23" spans="1:12" ht="15">
      <c r="A23" s="46">
        <v>2</v>
      </c>
      <c r="B23" s="11">
        <v>22</v>
      </c>
      <c r="C23" s="14">
        <v>10055579162</v>
      </c>
      <c r="D23" s="12" t="s">
        <v>109</v>
      </c>
      <c r="E23" s="47">
        <v>38352</v>
      </c>
      <c r="F23" s="16" t="s">
        <v>0</v>
      </c>
      <c r="G23" s="25" t="s">
        <v>38</v>
      </c>
      <c r="H23" s="15">
        <v>0.017256944444444446</v>
      </c>
      <c r="I23" s="15">
        <f>H23-H22</f>
        <v>0.0011111111111111113</v>
      </c>
      <c r="J23" s="49">
        <f>12.6/(HOUR(H23)+MINUTE(H23)/60+SECOND(H23)/3600)</f>
        <v>30.422535211267604</v>
      </c>
      <c r="K23" s="11"/>
      <c r="L23" s="50"/>
    </row>
    <row r="24" spans="1:12" ht="15">
      <c r="A24" s="46" t="s">
        <v>198</v>
      </c>
      <c r="B24" s="11">
        <v>20</v>
      </c>
      <c r="C24" s="14">
        <v>10036084788</v>
      </c>
      <c r="D24" s="12" t="s">
        <v>125</v>
      </c>
      <c r="E24" s="47">
        <v>37739</v>
      </c>
      <c r="F24" s="16" t="s">
        <v>114</v>
      </c>
      <c r="G24" s="25" t="s">
        <v>36</v>
      </c>
      <c r="H24" s="51"/>
      <c r="I24" s="15"/>
      <c r="J24" s="49"/>
      <c r="K24" s="11"/>
      <c r="L24" s="50"/>
    </row>
    <row r="25" spans="1:12" ht="15">
      <c r="A25" s="46"/>
      <c r="B25" s="11"/>
      <c r="C25" s="14"/>
      <c r="D25" s="12"/>
      <c r="E25" s="47"/>
      <c r="F25" s="16"/>
      <c r="G25" s="25"/>
      <c r="H25" s="51"/>
      <c r="I25" s="15"/>
      <c r="J25" s="49"/>
      <c r="K25" s="11"/>
      <c r="L25" s="50"/>
    </row>
    <row r="26" spans="1:12" ht="15">
      <c r="A26" s="85" t="s">
        <v>17</v>
      </c>
      <c r="B26" s="85"/>
      <c r="C26" s="85"/>
      <c r="D26" s="85"/>
      <c r="E26" s="18"/>
      <c r="F26" s="18"/>
      <c r="G26" s="18"/>
      <c r="H26" s="18" t="s">
        <v>18</v>
      </c>
      <c r="I26" s="18"/>
      <c r="J26" s="18"/>
      <c r="K26" s="18"/>
      <c r="L26" s="18"/>
    </row>
    <row r="27" spans="1:12" ht="15">
      <c r="A27" s="8" t="s">
        <v>185</v>
      </c>
      <c r="B27" s="8"/>
      <c r="C27" s="8"/>
      <c r="D27" s="8"/>
      <c r="E27" s="8"/>
      <c r="F27" s="8"/>
      <c r="G27" s="23" t="s">
        <v>136</v>
      </c>
      <c r="H27" s="8">
        <v>2</v>
      </c>
      <c r="I27" s="8"/>
      <c r="J27" s="23" t="s">
        <v>142</v>
      </c>
      <c r="K27" s="8"/>
      <c r="L27" s="8"/>
    </row>
    <row r="28" spans="1:12" ht="15">
      <c r="A28" s="8" t="s">
        <v>184</v>
      </c>
      <c r="B28" s="8"/>
      <c r="C28" s="8"/>
      <c r="D28" s="8"/>
      <c r="E28" s="8"/>
      <c r="F28" s="8"/>
      <c r="G28" s="23" t="s">
        <v>28</v>
      </c>
      <c r="H28" s="8">
        <v>3</v>
      </c>
      <c r="I28" s="8"/>
      <c r="J28" s="23" t="s">
        <v>143</v>
      </c>
      <c r="K28" s="8"/>
      <c r="L28" s="8"/>
    </row>
    <row r="29" spans="1:12" ht="15">
      <c r="A29" s="8" t="s">
        <v>183</v>
      </c>
      <c r="B29" s="8"/>
      <c r="C29" s="8"/>
      <c r="D29" s="8"/>
      <c r="E29" s="8"/>
      <c r="F29" s="8"/>
      <c r="G29" s="23" t="s">
        <v>137</v>
      </c>
      <c r="H29" s="8">
        <v>3</v>
      </c>
      <c r="I29" s="8"/>
      <c r="J29" s="23" t="s">
        <v>114</v>
      </c>
      <c r="K29" s="8">
        <v>1</v>
      </c>
      <c r="L29" s="8"/>
    </row>
    <row r="30" spans="1:12" ht="15">
      <c r="A30" s="8" t="s">
        <v>182</v>
      </c>
      <c r="B30" s="8"/>
      <c r="C30" s="8"/>
      <c r="D30" s="8"/>
      <c r="E30" s="8"/>
      <c r="F30" s="8"/>
      <c r="G30" s="23" t="s">
        <v>138</v>
      </c>
      <c r="H30" s="8">
        <v>2</v>
      </c>
      <c r="I30" s="8"/>
      <c r="J30" s="23" t="s">
        <v>0</v>
      </c>
      <c r="K30" s="8">
        <v>2</v>
      </c>
      <c r="L30" s="8"/>
    </row>
    <row r="31" spans="1:12" ht="15">
      <c r="A31" s="8"/>
      <c r="B31" s="8"/>
      <c r="C31" s="8"/>
      <c r="D31" s="8"/>
      <c r="E31" s="8"/>
      <c r="F31" s="8"/>
      <c r="G31" s="23" t="s">
        <v>139</v>
      </c>
      <c r="H31" s="8">
        <v>1</v>
      </c>
      <c r="I31" s="8"/>
      <c r="J31" s="23" t="s">
        <v>127</v>
      </c>
      <c r="K31" s="8"/>
      <c r="L31" s="8"/>
    </row>
    <row r="32" spans="1:12" ht="15">
      <c r="A32" s="8"/>
      <c r="B32" s="8"/>
      <c r="C32" s="8"/>
      <c r="D32" s="8"/>
      <c r="E32" s="8"/>
      <c r="F32" s="8"/>
      <c r="G32" s="23" t="s">
        <v>140</v>
      </c>
      <c r="H32" s="8"/>
      <c r="I32" s="8"/>
      <c r="J32" s="23" t="s">
        <v>144</v>
      </c>
      <c r="K32" s="8"/>
      <c r="L32" s="8"/>
    </row>
    <row r="33" spans="1:12" ht="15">
      <c r="A33" s="8"/>
      <c r="B33" s="8"/>
      <c r="C33" s="8"/>
      <c r="D33" s="8"/>
      <c r="E33" s="8"/>
      <c r="F33" s="8"/>
      <c r="G33" s="23" t="s">
        <v>141</v>
      </c>
      <c r="H33" s="8"/>
      <c r="I33" s="8"/>
      <c r="J33" s="23" t="s">
        <v>145</v>
      </c>
      <c r="K33" s="8"/>
      <c r="L33" s="8"/>
    </row>
    <row r="34" spans="1:12" ht="15">
      <c r="A34" s="8"/>
      <c r="B34" s="8"/>
      <c r="C34" s="8"/>
      <c r="D34" s="8"/>
      <c r="E34" s="8"/>
      <c r="F34" s="8"/>
      <c r="G34" s="23"/>
      <c r="H34" s="8"/>
      <c r="I34" s="8"/>
      <c r="J34" s="23"/>
      <c r="K34" s="8"/>
      <c r="L34" s="8"/>
    </row>
    <row r="35" spans="1:12" ht="15">
      <c r="A35" s="10"/>
      <c r="B35" s="68"/>
      <c r="C35" s="9"/>
      <c r="D35" s="10"/>
      <c r="E35" s="10"/>
      <c r="F35" s="10"/>
      <c r="G35" s="22"/>
      <c r="H35" s="8"/>
      <c r="I35" s="8"/>
      <c r="J35" s="23"/>
      <c r="K35" s="8"/>
      <c r="L35" s="8"/>
    </row>
    <row r="36" spans="1:12" ht="15">
      <c r="A36" s="83" t="s">
        <v>34</v>
      </c>
      <c r="B36" s="83"/>
      <c r="C36" s="83"/>
      <c r="D36" s="83"/>
      <c r="E36" s="83" t="s">
        <v>19</v>
      </c>
      <c r="F36" s="83"/>
      <c r="G36" s="83"/>
      <c r="H36" s="83" t="s">
        <v>20</v>
      </c>
      <c r="I36" s="83"/>
      <c r="J36" s="83"/>
      <c r="K36" s="83"/>
      <c r="L36" s="83"/>
    </row>
    <row r="37" spans="1:12" ht="15">
      <c r="A37" s="86"/>
      <c r="B37" s="86"/>
      <c r="C37" s="66"/>
      <c r="D37" s="86"/>
      <c r="E37" s="86"/>
      <c r="F37" s="86"/>
      <c r="G37" s="86"/>
      <c r="H37" s="86"/>
      <c r="I37" s="86"/>
      <c r="J37" s="86"/>
      <c r="K37" s="86"/>
      <c r="L37" s="86"/>
    </row>
    <row r="38" spans="1:12" ht="15">
      <c r="A38" s="86"/>
      <c r="B38" s="86"/>
      <c r="C38" s="66"/>
      <c r="D38" s="86"/>
      <c r="E38" s="86"/>
      <c r="F38" s="86"/>
      <c r="G38" s="86"/>
      <c r="H38" s="86"/>
      <c r="I38" s="86"/>
      <c r="J38" s="86"/>
      <c r="K38" s="86"/>
      <c r="L38" s="86"/>
    </row>
    <row r="39" spans="1:12" ht="15">
      <c r="A39" s="86"/>
      <c r="B39" s="86"/>
      <c r="C39" s="66"/>
      <c r="D39" s="86"/>
      <c r="E39" s="86"/>
      <c r="F39" s="86"/>
      <c r="G39" s="86"/>
      <c r="H39" s="86"/>
      <c r="I39" s="86"/>
      <c r="J39" s="86"/>
      <c r="K39" s="86"/>
      <c r="L39" s="86"/>
    </row>
    <row r="40" spans="1:12" ht="15">
      <c r="A40" s="87" t="s">
        <v>56</v>
      </c>
      <c r="B40" s="87"/>
      <c r="C40" s="87"/>
      <c r="D40" s="87"/>
      <c r="E40" s="87" t="s">
        <v>57</v>
      </c>
      <c r="F40" s="87"/>
      <c r="G40" s="87"/>
      <c r="H40" s="87" t="s">
        <v>126</v>
      </c>
      <c r="I40" s="87"/>
      <c r="J40" s="87"/>
      <c r="K40" s="87"/>
      <c r="L40" s="87"/>
    </row>
  </sheetData>
  <sheetProtection/>
  <mergeCells count="30">
    <mergeCell ref="A1:L1"/>
    <mergeCell ref="A2:L2"/>
    <mergeCell ref="A3:L3"/>
    <mergeCell ref="A4:L4"/>
    <mergeCell ref="A6:L6"/>
    <mergeCell ref="A8:L8"/>
    <mergeCell ref="A10:L10"/>
    <mergeCell ref="A9:L9"/>
    <mergeCell ref="A11:L11"/>
    <mergeCell ref="J12:L12"/>
    <mergeCell ref="A14:L14"/>
    <mergeCell ref="A38:B38"/>
    <mergeCell ref="D38:G38"/>
    <mergeCell ref="H38:L38"/>
    <mergeCell ref="A15:F15"/>
    <mergeCell ref="G15:L15"/>
    <mergeCell ref="A26:D26"/>
    <mergeCell ref="A36:D36"/>
    <mergeCell ref="E36:G36"/>
    <mergeCell ref="H36:L36"/>
    <mergeCell ref="A7:L7"/>
    <mergeCell ref="A39:B39"/>
    <mergeCell ref="D39:G39"/>
    <mergeCell ref="H39:L39"/>
    <mergeCell ref="A40:D40"/>
    <mergeCell ref="E40:G40"/>
    <mergeCell ref="H40:L40"/>
    <mergeCell ref="A37:B37"/>
    <mergeCell ref="D37:G37"/>
    <mergeCell ref="H37:L3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7">
      <selection activeCell="S20" sqref="S20"/>
    </sheetView>
  </sheetViews>
  <sheetFormatPr defaultColWidth="9.140625" defaultRowHeight="15"/>
  <cols>
    <col min="4" max="4" width="16.421875" style="0" bestFit="1" customWidth="1"/>
    <col min="7" max="7" width="26.8515625" style="0" bestFit="1" customWidth="1"/>
    <col min="8" max="8" width="11.57421875" style="0" customWidth="1"/>
    <col min="10" max="10" width="5.28125" style="0" customWidth="1"/>
  </cols>
  <sheetData>
    <row r="1" spans="1:12" ht="15">
      <c r="A1" s="76" t="s">
        <v>21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5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ht="26.25">
      <c r="A6" s="77" t="s">
        <v>82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15.75">
      <c r="A7" s="78" t="s">
        <v>128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15.75">
      <c r="A8" s="78" t="s">
        <v>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5.75">
      <c r="A9" s="79" t="s">
        <v>29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2" ht="15.75">
      <c r="A10" s="79" t="s">
        <v>213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2" ht="18.75">
      <c r="A11" s="81" t="s">
        <v>214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2" ht="15">
      <c r="A12" s="32" t="s">
        <v>133</v>
      </c>
      <c r="B12" s="33"/>
      <c r="C12" s="34"/>
      <c r="D12" s="35"/>
      <c r="E12" s="36"/>
      <c r="F12" s="36"/>
      <c r="G12" s="61" t="s">
        <v>188</v>
      </c>
      <c r="H12" s="73"/>
      <c r="I12" s="38" t="s">
        <v>23</v>
      </c>
      <c r="J12" s="82" t="s">
        <v>85</v>
      </c>
      <c r="K12" s="82"/>
      <c r="L12" s="82"/>
    </row>
    <row r="13" spans="1:12" ht="15">
      <c r="A13" s="39" t="s">
        <v>210</v>
      </c>
      <c r="B13" s="33"/>
      <c r="C13" s="34"/>
      <c r="D13" s="36"/>
      <c r="E13" s="36"/>
      <c r="F13" s="36"/>
      <c r="G13" s="61" t="s">
        <v>190</v>
      </c>
      <c r="H13" s="73"/>
      <c r="I13" s="40" t="s">
        <v>215</v>
      </c>
      <c r="J13" s="37"/>
      <c r="K13" s="74"/>
      <c r="L13" s="1"/>
    </row>
    <row r="14" spans="1:12" ht="1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ht="15">
      <c r="A15" s="83" t="s">
        <v>7</v>
      </c>
      <c r="B15" s="83"/>
      <c r="C15" s="83"/>
      <c r="D15" s="83"/>
      <c r="E15" s="83"/>
      <c r="F15" s="83"/>
      <c r="G15" s="84" t="s">
        <v>8</v>
      </c>
      <c r="H15" s="84"/>
      <c r="I15" s="84"/>
      <c r="J15" s="84"/>
      <c r="K15" s="84"/>
      <c r="L15" s="84"/>
    </row>
    <row r="16" spans="1:12" ht="15">
      <c r="A16" s="26" t="s">
        <v>30</v>
      </c>
      <c r="B16" s="27"/>
      <c r="C16" s="28"/>
      <c r="D16" s="26"/>
      <c r="E16" s="29"/>
      <c r="F16" s="26"/>
      <c r="G16" s="30" t="s">
        <v>9</v>
      </c>
      <c r="H16" s="27"/>
      <c r="I16" s="27"/>
      <c r="J16" s="26"/>
      <c r="K16" s="26"/>
      <c r="L16" s="26"/>
    </row>
    <row r="17" spans="1:12" ht="15">
      <c r="A17" s="26" t="s">
        <v>32</v>
      </c>
      <c r="B17" s="27"/>
      <c r="C17" s="28"/>
      <c r="D17" s="4"/>
      <c r="E17" s="29"/>
      <c r="F17" s="31" t="s">
        <v>84</v>
      </c>
      <c r="G17" s="30" t="s">
        <v>10</v>
      </c>
      <c r="H17" s="27"/>
      <c r="I17" s="27"/>
      <c r="J17" s="26"/>
      <c r="K17" s="26"/>
      <c r="L17" s="26"/>
    </row>
    <row r="18" spans="1:12" ht="15">
      <c r="A18" s="26" t="s">
        <v>31</v>
      </c>
      <c r="B18" s="27"/>
      <c r="C18" s="28"/>
      <c r="D18" s="4"/>
      <c r="E18" s="1"/>
      <c r="F18" s="31" t="s">
        <v>33</v>
      </c>
      <c r="G18" s="30" t="s">
        <v>11</v>
      </c>
      <c r="H18" s="27"/>
      <c r="I18" s="27"/>
      <c r="J18" s="26"/>
      <c r="K18" s="26"/>
      <c r="L18" s="26"/>
    </row>
    <row r="19" spans="1:12" ht="15">
      <c r="A19" s="26" t="s">
        <v>24</v>
      </c>
      <c r="B19" s="73"/>
      <c r="C19" s="3"/>
      <c r="D19" s="4"/>
      <c r="E19" s="4"/>
      <c r="F19" s="31" t="s">
        <v>83</v>
      </c>
      <c r="G19" s="30" t="s">
        <v>135</v>
      </c>
      <c r="H19" s="27"/>
      <c r="I19" s="27"/>
      <c r="J19" s="26" t="s">
        <v>192</v>
      </c>
      <c r="K19" s="53" t="s">
        <v>193</v>
      </c>
      <c r="L19" s="58" t="s">
        <v>191</v>
      </c>
    </row>
    <row r="20" spans="1:12" ht="15">
      <c r="A20" s="1"/>
      <c r="B20" s="73"/>
      <c r="C20" s="3"/>
      <c r="D20" s="1"/>
      <c r="E20" s="1"/>
      <c r="F20" s="1"/>
      <c r="G20" s="22"/>
      <c r="H20" s="73"/>
      <c r="I20" s="73"/>
      <c r="J20" s="1"/>
      <c r="K20" s="1"/>
      <c r="L20" s="1"/>
    </row>
    <row r="21" spans="1:12" ht="18">
      <c r="A21" s="41" t="s">
        <v>117</v>
      </c>
      <c r="B21" s="42" t="s">
        <v>25</v>
      </c>
      <c r="C21" s="43" t="s">
        <v>26</v>
      </c>
      <c r="D21" s="42" t="s">
        <v>12</v>
      </c>
      <c r="E21" s="42" t="s">
        <v>37</v>
      </c>
      <c r="F21" s="42" t="s">
        <v>22</v>
      </c>
      <c r="G21" s="44" t="s">
        <v>13</v>
      </c>
      <c r="H21" s="42" t="s">
        <v>14</v>
      </c>
      <c r="I21" s="42" t="s">
        <v>15</v>
      </c>
      <c r="J21" s="42" t="s">
        <v>35</v>
      </c>
      <c r="K21" s="42" t="s">
        <v>27</v>
      </c>
      <c r="L21" s="62" t="s">
        <v>16</v>
      </c>
    </row>
    <row r="22" spans="1:12" ht="15">
      <c r="A22" s="46">
        <v>1</v>
      </c>
      <c r="B22" s="11">
        <v>23</v>
      </c>
      <c r="C22" s="14">
        <v>10090420350</v>
      </c>
      <c r="D22" s="12" t="s">
        <v>131</v>
      </c>
      <c r="E22" s="47">
        <v>38979</v>
      </c>
      <c r="F22" s="16" t="s">
        <v>0</v>
      </c>
      <c r="G22" s="25" t="s">
        <v>38</v>
      </c>
      <c r="H22" s="15">
        <v>0.015891203703703703</v>
      </c>
      <c r="I22" s="48"/>
      <c r="J22" s="49">
        <f>12.6/(HOUR(H22)+MINUTE(H22)/60+SECOND(H22)/3600)</f>
        <v>33.03714493809177</v>
      </c>
      <c r="K22" s="11"/>
      <c r="L22" s="50"/>
    </row>
    <row r="23" spans="1:12" ht="15">
      <c r="A23" s="46">
        <v>2</v>
      </c>
      <c r="B23" s="11">
        <v>24</v>
      </c>
      <c r="C23" s="14">
        <v>10114018733</v>
      </c>
      <c r="D23" s="12" t="s">
        <v>93</v>
      </c>
      <c r="E23" s="47">
        <v>39126</v>
      </c>
      <c r="F23" s="16" t="s">
        <v>0</v>
      </c>
      <c r="G23" s="25" t="s">
        <v>36</v>
      </c>
      <c r="H23" s="15">
        <v>0.016145833333333335</v>
      </c>
      <c r="I23" s="15">
        <f>H23-$H$22</f>
        <v>0.0002546296296296324</v>
      </c>
      <c r="J23" s="49">
        <f>12.6/(HOUR(H23)+MINUTE(H23)/60+SECOND(H23)/3600)</f>
        <v>32.516129032258064</v>
      </c>
      <c r="K23" s="11"/>
      <c r="L23" s="50"/>
    </row>
    <row r="24" spans="1:12" ht="15">
      <c r="A24" s="46">
        <v>3</v>
      </c>
      <c r="B24" s="11">
        <v>25</v>
      </c>
      <c r="C24" s="14">
        <v>10105865780</v>
      </c>
      <c r="D24" s="12" t="s">
        <v>107</v>
      </c>
      <c r="E24" s="47">
        <v>39275</v>
      </c>
      <c r="F24" s="16" t="s">
        <v>0</v>
      </c>
      <c r="G24" s="25" t="s">
        <v>38</v>
      </c>
      <c r="H24" s="15">
        <v>0.01678240740740741</v>
      </c>
      <c r="I24" s="15">
        <f>H24-$H$22</f>
        <v>0.0008912037037037066</v>
      </c>
      <c r="J24" s="49">
        <f>12.6/(HOUR(H24)+MINUTE(H24)/60+SECOND(H24)/3600)</f>
        <v>31.282758620689652</v>
      </c>
      <c r="K24" s="11"/>
      <c r="L24" s="50"/>
    </row>
    <row r="25" spans="1:12" ht="18.75">
      <c r="A25" s="46">
        <v>4</v>
      </c>
      <c r="B25" s="11">
        <v>26</v>
      </c>
      <c r="C25" s="14">
        <v>10124503928</v>
      </c>
      <c r="D25" s="12" t="s">
        <v>176</v>
      </c>
      <c r="E25" s="47">
        <v>39164</v>
      </c>
      <c r="F25" s="16" t="s">
        <v>127</v>
      </c>
      <c r="G25" s="25" t="s">
        <v>36</v>
      </c>
      <c r="H25" s="5"/>
      <c r="I25" s="15"/>
      <c r="J25" s="49"/>
      <c r="K25" s="11"/>
      <c r="L25" s="15" t="s">
        <v>4</v>
      </c>
    </row>
    <row r="26" spans="1:12" ht="15">
      <c r="A26" s="46"/>
      <c r="B26" s="11"/>
      <c r="C26" s="14"/>
      <c r="D26" s="12"/>
      <c r="E26" s="47"/>
      <c r="F26" s="16"/>
      <c r="G26" s="25"/>
      <c r="H26" s="51"/>
      <c r="I26" s="15"/>
      <c r="J26" s="49"/>
      <c r="K26" s="11"/>
      <c r="L26" s="50"/>
    </row>
    <row r="27" spans="1:12" ht="15">
      <c r="A27" s="85" t="s">
        <v>17</v>
      </c>
      <c r="B27" s="85"/>
      <c r="C27" s="85"/>
      <c r="D27" s="85"/>
      <c r="E27" s="18"/>
      <c r="F27" s="18"/>
      <c r="G27" s="18"/>
      <c r="H27" s="18" t="s">
        <v>18</v>
      </c>
      <c r="I27" s="18"/>
      <c r="J27" s="18"/>
      <c r="K27" s="18"/>
      <c r="L27" s="18"/>
    </row>
    <row r="28" spans="1:12" ht="15">
      <c r="A28" s="8" t="s">
        <v>185</v>
      </c>
      <c r="B28" s="8"/>
      <c r="C28" s="8"/>
      <c r="D28" s="8"/>
      <c r="E28" s="8"/>
      <c r="F28" s="8"/>
      <c r="G28" s="23" t="s">
        <v>136</v>
      </c>
      <c r="H28" s="8">
        <v>2</v>
      </c>
      <c r="I28" s="8"/>
      <c r="J28" s="23" t="s">
        <v>142</v>
      </c>
      <c r="K28" s="8"/>
      <c r="L28" s="8"/>
    </row>
    <row r="29" spans="1:12" ht="15">
      <c r="A29" s="8" t="s">
        <v>184</v>
      </c>
      <c r="B29" s="8"/>
      <c r="C29" s="8"/>
      <c r="D29" s="8"/>
      <c r="E29" s="8"/>
      <c r="F29" s="8"/>
      <c r="G29" s="23" t="s">
        <v>28</v>
      </c>
      <c r="H29" s="8">
        <v>4</v>
      </c>
      <c r="I29" s="8"/>
      <c r="J29" s="23" t="s">
        <v>143</v>
      </c>
      <c r="K29" s="8"/>
      <c r="L29" s="8"/>
    </row>
    <row r="30" spans="1:12" ht="15">
      <c r="A30" s="8" t="s">
        <v>183</v>
      </c>
      <c r="B30" s="8"/>
      <c r="C30" s="8"/>
      <c r="D30" s="8"/>
      <c r="E30" s="8"/>
      <c r="F30" s="8"/>
      <c r="G30" s="23" t="s">
        <v>137</v>
      </c>
      <c r="H30" s="8">
        <v>4</v>
      </c>
      <c r="I30" s="8"/>
      <c r="J30" s="23" t="s">
        <v>114</v>
      </c>
      <c r="K30" s="8"/>
      <c r="L30" s="8"/>
    </row>
    <row r="31" spans="1:12" ht="15">
      <c r="A31" s="8" t="s">
        <v>182</v>
      </c>
      <c r="B31" s="8"/>
      <c r="C31" s="8"/>
      <c r="D31" s="8"/>
      <c r="E31" s="8"/>
      <c r="F31" s="8"/>
      <c r="G31" s="23" t="s">
        <v>138</v>
      </c>
      <c r="H31" s="8">
        <v>4</v>
      </c>
      <c r="I31" s="8"/>
      <c r="J31" s="23" t="s">
        <v>0</v>
      </c>
      <c r="K31" s="8">
        <v>3</v>
      </c>
      <c r="L31" s="8"/>
    </row>
    <row r="32" spans="1:12" ht="15">
      <c r="A32" s="8"/>
      <c r="B32" s="8"/>
      <c r="C32" s="8"/>
      <c r="D32" s="8"/>
      <c r="E32" s="8"/>
      <c r="F32" s="8"/>
      <c r="G32" s="23" t="s">
        <v>139</v>
      </c>
      <c r="H32" s="8"/>
      <c r="I32" s="8"/>
      <c r="J32" s="23" t="s">
        <v>127</v>
      </c>
      <c r="K32" s="8">
        <v>1</v>
      </c>
      <c r="L32" s="8"/>
    </row>
    <row r="33" spans="1:12" ht="15">
      <c r="A33" s="8"/>
      <c r="B33" s="8"/>
      <c r="C33" s="8"/>
      <c r="D33" s="8"/>
      <c r="E33" s="8"/>
      <c r="F33" s="8"/>
      <c r="G33" s="23" t="s">
        <v>140</v>
      </c>
      <c r="H33" s="8"/>
      <c r="I33" s="8"/>
      <c r="J33" s="23" t="s">
        <v>144</v>
      </c>
      <c r="K33" s="8"/>
      <c r="L33" s="8"/>
    </row>
    <row r="34" spans="1:12" ht="15">
      <c r="A34" s="8"/>
      <c r="B34" s="8"/>
      <c r="C34" s="8"/>
      <c r="D34" s="8"/>
      <c r="E34" s="8"/>
      <c r="F34" s="8"/>
      <c r="G34" s="23" t="s">
        <v>141</v>
      </c>
      <c r="H34" s="8"/>
      <c r="I34" s="8"/>
      <c r="J34" s="23" t="s">
        <v>145</v>
      </c>
      <c r="K34" s="8"/>
      <c r="L34" s="8"/>
    </row>
    <row r="35" spans="1:12" ht="15">
      <c r="A35" s="8"/>
      <c r="B35" s="8"/>
      <c r="C35" s="8"/>
      <c r="D35" s="8"/>
      <c r="E35" s="8"/>
      <c r="F35" s="8"/>
      <c r="G35" s="23"/>
      <c r="H35" s="8"/>
      <c r="I35" s="8"/>
      <c r="J35" s="23"/>
      <c r="K35" s="8"/>
      <c r="L35" s="8"/>
    </row>
    <row r="36" spans="1:12" ht="15">
      <c r="A36" s="10"/>
      <c r="B36" s="68"/>
      <c r="C36" s="9"/>
      <c r="D36" s="10"/>
      <c r="E36" s="10"/>
      <c r="F36" s="10"/>
      <c r="G36" s="22"/>
      <c r="H36" s="8"/>
      <c r="I36" s="8"/>
      <c r="J36" s="23"/>
      <c r="K36" s="8"/>
      <c r="L36" s="8"/>
    </row>
    <row r="37" spans="1:12" ht="15">
      <c r="A37" s="83" t="s">
        <v>34</v>
      </c>
      <c r="B37" s="83"/>
      <c r="C37" s="83"/>
      <c r="D37" s="83"/>
      <c r="E37" s="83" t="s">
        <v>19</v>
      </c>
      <c r="F37" s="83"/>
      <c r="G37" s="83"/>
      <c r="H37" s="83" t="s">
        <v>20</v>
      </c>
      <c r="I37" s="83"/>
      <c r="J37" s="83"/>
      <c r="K37" s="83"/>
      <c r="L37" s="83"/>
    </row>
    <row r="38" spans="1:12" ht="15">
      <c r="A38" s="86"/>
      <c r="B38" s="86"/>
      <c r="C38" s="72"/>
      <c r="D38" s="86"/>
      <c r="E38" s="86"/>
      <c r="F38" s="86"/>
      <c r="G38" s="86"/>
      <c r="H38" s="86"/>
      <c r="I38" s="86"/>
      <c r="J38" s="86"/>
      <c r="K38" s="86"/>
      <c r="L38" s="86"/>
    </row>
    <row r="39" spans="1:12" ht="15">
      <c r="A39" s="86"/>
      <c r="B39" s="86"/>
      <c r="C39" s="72"/>
      <c r="D39" s="86"/>
      <c r="E39" s="86"/>
      <c r="F39" s="86"/>
      <c r="G39" s="86"/>
      <c r="H39" s="86"/>
      <c r="I39" s="86"/>
      <c r="J39" s="86"/>
      <c r="K39" s="86"/>
      <c r="L39" s="86"/>
    </row>
    <row r="40" spans="1:12" ht="15">
      <c r="A40" s="86"/>
      <c r="B40" s="86"/>
      <c r="C40" s="72"/>
      <c r="D40" s="86"/>
      <c r="E40" s="86"/>
      <c r="F40" s="86"/>
      <c r="G40" s="86"/>
      <c r="H40" s="86"/>
      <c r="I40" s="86"/>
      <c r="J40" s="86"/>
      <c r="K40" s="86"/>
      <c r="L40" s="86"/>
    </row>
    <row r="41" spans="1:12" ht="15">
      <c r="A41" s="87" t="s">
        <v>56</v>
      </c>
      <c r="B41" s="87"/>
      <c r="C41" s="87"/>
      <c r="D41" s="87"/>
      <c r="E41" s="87" t="s">
        <v>57</v>
      </c>
      <c r="F41" s="87"/>
      <c r="G41" s="87"/>
      <c r="H41" s="87" t="s">
        <v>126</v>
      </c>
      <c r="I41" s="87"/>
      <c r="J41" s="87"/>
      <c r="K41" s="87"/>
      <c r="L41" s="87"/>
    </row>
  </sheetData>
  <sheetProtection/>
  <mergeCells count="30">
    <mergeCell ref="A40:B40"/>
    <mergeCell ref="D40:G40"/>
    <mergeCell ref="H40:L40"/>
    <mergeCell ref="A41:D41"/>
    <mergeCell ref="E41:G41"/>
    <mergeCell ref="H41:L41"/>
    <mergeCell ref="A38:B38"/>
    <mergeCell ref="D38:G38"/>
    <mergeCell ref="H38:L38"/>
    <mergeCell ref="A39:B39"/>
    <mergeCell ref="D39:G39"/>
    <mergeCell ref="H39:L39"/>
    <mergeCell ref="A15:F15"/>
    <mergeCell ref="G15:L15"/>
    <mergeCell ref="A27:D27"/>
    <mergeCell ref="A37:D37"/>
    <mergeCell ref="E37:G37"/>
    <mergeCell ref="H37:L37"/>
    <mergeCell ref="A8:L8"/>
    <mergeCell ref="A9:L9"/>
    <mergeCell ref="A10:L10"/>
    <mergeCell ref="A11:L11"/>
    <mergeCell ref="J12:L12"/>
    <mergeCell ref="A14:L14"/>
    <mergeCell ref="A1:L1"/>
    <mergeCell ref="A2:L2"/>
    <mergeCell ref="A3:L3"/>
    <mergeCell ref="A4:L4"/>
    <mergeCell ref="A6:L6"/>
    <mergeCell ref="A7:L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6">
      <selection activeCell="M1" sqref="M1:M16384"/>
    </sheetView>
  </sheetViews>
  <sheetFormatPr defaultColWidth="9.140625" defaultRowHeight="15"/>
  <cols>
    <col min="4" max="4" width="17.8515625" style="0" bestFit="1" customWidth="1"/>
    <col min="7" max="7" width="26.8515625" style="0" bestFit="1" customWidth="1"/>
    <col min="8" max="8" width="10.28125" style="0" customWidth="1"/>
    <col min="10" max="10" width="5.28125" style="0" customWidth="1"/>
  </cols>
  <sheetData>
    <row r="1" spans="1:12" ht="15">
      <c r="A1" s="76" t="s">
        <v>21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5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26.25">
      <c r="A6" s="77" t="s">
        <v>82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15.75">
      <c r="A7" s="78" t="s">
        <v>128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15.75">
      <c r="A8" s="78" t="s">
        <v>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5.75">
      <c r="A9" s="79" t="s">
        <v>29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2" ht="15.75">
      <c r="A10" s="79" t="s">
        <v>213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2" ht="18.75">
      <c r="A11" s="81" t="s">
        <v>92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2" ht="15">
      <c r="A12" s="32" t="s">
        <v>133</v>
      </c>
      <c r="B12" s="33"/>
      <c r="C12" s="34"/>
      <c r="D12" s="35"/>
      <c r="E12" s="36"/>
      <c r="F12" s="36"/>
      <c r="G12" s="52" t="s">
        <v>146</v>
      </c>
      <c r="H12" s="70"/>
      <c r="I12" s="38" t="s">
        <v>23</v>
      </c>
      <c r="J12" s="82" t="s">
        <v>85</v>
      </c>
      <c r="K12" s="82"/>
      <c r="L12" s="82"/>
    </row>
    <row r="13" spans="1:12" ht="15">
      <c r="A13" s="39" t="s">
        <v>210</v>
      </c>
      <c r="B13" s="33"/>
      <c r="C13" s="34"/>
      <c r="D13" s="36"/>
      <c r="E13" s="36"/>
      <c r="F13" s="36"/>
      <c r="G13" s="52" t="s">
        <v>147</v>
      </c>
      <c r="H13" s="70"/>
      <c r="I13" s="40" t="s">
        <v>212</v>
      </c>
      <c r="J13" s="37"/>
      <c r="K13" s="17"/>
      <c r="L13" s="1"/>
    </row>
    <row r="14" spans="1:12" ht="1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ht="15">
      <c r="A15" s="83" t="s">
        <v>7</v>
      </c>
      <c r="B15" s="83"/>
      <c r="C15" s="83"/>
      <c r="D15" s="83"/>
      <c r="E15" s="83"/>
      <c r="F15" s="83"/>
      <c r="G15" s="84" t="s">
        <v>8</v>
      </c>
      <c r="H15" s="84"/>
      <c r="I15" s="84"/>
      <c r="J15" s="84"/>
      <c r="K15" s="84"/>
      <c r="L15" s="84"/>
    </row>
    <row r="16" spans="1:12" ht="15">
      <c r="A16" s="26" t="s">
        <v>30</v>
      </c>
      <c r="B16" s="27"/>
      <c r="C16" s="28"/>
      <c r="D16" s="26"/>
      <c r="E16" s="29"/>
      <c r="F16" s="26"/>
      <c r="G16" s="30" t="s">
        <v>9</v>
      </c>
      <c r="H16" s="27"/>
      <c r="I16" s="27"/>
      <c r="J16" s="26"/>
      <c r="K16" s="27"/>
      <c r="L16" s="26"/>
    </row>
    <row r="17" spans="1:12" ht="15">
      <c r="A17" s="26" t="s">
        <v>32</v>
      </c>
      <c r="B17" s="27"/>
      <c r="C17" s="28"/>
      <c r="D17" s="4"/>
      <c r="E17" s="29"/>
      <c r="F17" s="31" t="s">
        <v>84</v>
      </c>
      <c r="G17" s="30" t="s">
        <v>10</v>
      </c>
      <c r="H17" s="27"/>
      <c r="I17" s="27"/>
      <c r="J17" s="26"/>
      <c r="K17" s="27"/>
      <c r="L17" s="26"/>
    </row>
    <row r="18" spans="1:12" ht="15">
      <c r="A18" s="26" t="s">
        <v>31</v>
      </c>
      <c r="B18" s="27"/>
      <c r="C18" s="28"/>
      <c r="D18" s="4"/>
      <c r="E18" s="1"/>
      <c r="F18" s="31" t="s">
        <v>33</v>
      </c>
      <c r="G18" s="30" t="s">
        <v>11</v>
      </c>
      <c r="H18" s="27"/>
      <c r="I18" s="27"/>
      <c r="J18" s="26"/>
      <c r="K18" s="27"/>
      <c r="L18" s="26"/>
    </row>
    <row r="19" spans="1:12" ht="15">
      <c r="A19" s="26" t="s">
        <v>24</v>
      </c>
      <c r="B19" s="70"/>
      <c r="C19" s="3"/>
      <c r="D19" s="4"/>
      <c r="E19" s="4"/>
      <c r="F19" s="31" t="s">
        <v>83</v>
      </c>
      <c r="G19" s="30" t="s">
        <v>135</v>
      </c>
      <c r="H19" s="27"/>
      <c r="I19" s="27"/>
      <c r="J19" s="26" t="s">
        <v>192</v>
      </c>
      <c r="K19" s="53" t="s">
        <v>200</v>
      </c>
      <c r="L19" s="58" t="s">
        <v>201</v>
      </c>
    </row>
    <row r="20" spans="1:12" ht="15">
      <c r="A20" s="1"/>
      <c r="B20" s="70"/>
      <c r="C20" s="3"/>
      <c r="D20" s="1"/>
      <c r="E20" s="1"/>
      <c r="F20" s="1"/>
      <c r="G20" s="22"/>
      <c r="H20" s="70"/>
      <c r="I20" s="70"/>
      <c r="J20" s="1"/>
      <c r="K20" s="70"/>
      <c r="L20" s="1"/>
    </row>
    <row r="21" spans="1:12" ht="18">
      <c r="A21" s="41" t="s">
        <v>117</v>
      </c>
      <c r="B21" s="42" t="s">
        <v>25</v>
      </c>
      <c r="C21" s="43" t="s">
        <v>26</v>
      </c>
      <c r="D21" s="42" t="s">
        <v>12</v>
      </c>
      <c r="E21" s="42" t="s">
        <v>37</v>
      </c>
      <c r="F21" s="65" t="s">
        <v>22</v>
      </c>
      <c r="G21" s="44" t="s">
        <v>13</v>
      </c>
      <c r="H21" s="42" t="s">
        <v>14</v>
      </c>
      <c r="I21" s="65" t="s">
        <v>15</v>
      </c>
      <c r="J21" s="42" t="s">
        <v>35</v>
      </c>
      <c r="K21" s="42" t="s">
        <v>27</v>
      </c>
      <c r="L21" s="62" t="s">
        <v>16</v>
      </c>
    </row>
    <row r="22" spans="1:12" ht="15">
      <c r="A22" s="55">
        <v>1</v>
      </c>
      <c r="B22" s="20">
        <v>145</v>
      </c>
      <c r="C22" s="14">
        <v>10112203722</v>
      </c>
      <c r="D22" s="12" t="s">
        <v>149</v>
      </c>
      <c r="E22" s="47">
        <v>39471</v>
      </c>
      <c r="F22" s="16" t="s">
        <v>127</v>
      </c>
      <c r="G22" s="25" t="s">
        <v>38</v>
      </c>
      <c r="H22" s="15">
        <v>0.021053240740740744</v>
      </c>
      <c r="I22" s="48"/>
      <c r="J22" s="49">
        <f aca="true" t="shared" si="0" ref="J22:J29">12/(HOUR(H22)+MINUTE(H22)/60+SECOND(H22)/3600)</f>
        <v>23.749312809235843</v>
      </c>
      <c r="K22" s="11"/>
      <c r="L22" s="50"/>
    </row>
    <row r="23" spans="1:12" ht="15">
      <c r="A23" s="55">
        <v>2</v>
      </c>
      <c r="B23" s="20">
        <v>27</v>
      </c>
      <c r="C23" s="14">
        <v>10131638680</v>
      </c>
      <c r="D23" s="12" t="s">
        <v>44</v>
      </c>
      <c r="E23" s="47">
        <v>39755</v>
      </c>
      <c r="F23" s="16" t="s">
        <v>127</v>
      </c>
      <c r="G23" s="25" t="s">
        <v>36</v>
      </c>
      <c r="H23" s="15">
        <v>0.02165509259259259</v>
      </c>
      <c r="I23" s="15">
        <f aca="true" t="shared" si="1" ref="I23:I29">H23-$H$22</f>
        <v>0.0006018518518518465</v>
      </c>
      <c r="J23" s="49">
        <f t="shared" si="0"/>
        <v>23.08925708177445</v>
      </c>
      <c r="K23" s="11"/>
      <c r="L23" s="50"/>
    </row>
    <row r="24" spans="1:12" ht="15">
      <c r="A24" s="55">
        <v>3</v>
      </c>
      <c r="B24" s="20">
        <v>35</v>
      </c>
      <c r="C24" s="14">
        <v>10131111446</v>
      </c>
      <c r="D24" s="12" t="s">
        <v>40</v>
      </c>
      <c r="E24" s="47">
        <v>39674</v>
      </c>
      <c r="F24" s="16" t="s">
        <v>127</v>
      </c>
      <c r="G24" s="25" t="s">
        <v>36</v>
      </c>
      <c r="H24" s="15">
        <v>0.021770833333333336</v>
      </c>
      <c r="I24" s="15">
        <f t="shared" si="1"/>
        <v>0.0007175925925925926</v>
      </c>
      <c r="J24" s="49">
        <f t="shared" si="0"/>
        <v>22.96650717703349</v>
      </c>
      <c r="K24" s="11"/>
      <c r="L24" s="50"/>
    </row>
    <row r="25" spans="1:12" ht="15">
      <c r="A25" s="55">
        <v>4</v>
      </c>
      <c r="B25" s="19">
        <v>28</v>
      </c>
      <c r="C25" s="14">
        <v>10131105685</v>
      </c>
      <c r="D25" s="12" t="s">
        <v>58</v>
      </c>
      <c r="E25" s="47">
        <v>39553</v>
      </c>
      <c r="F25" s="16" t="s">
        <v>144</v>
      </c>
      <c r="G25" s="25" t="s">
        <v>36</v>
      </c>
      <c r="H25" s="15">
        <v>0.02201388888888889</v>
      </c>
      <c r="I25" s="15">
        <f t="shared" si="1"/>
        <v>0.0009606481481481445</v>
      </c>
      <c r="J25" s="49">
        <f t="shared" si="0"/>
        <v>22.712933753943215</v>
      </c>
      <c r="K25" s="11"/>
      <c r="L25" s="50"/>
    </row>
    <row r="26" spans="1:12" ht="15">
      <c r="A26" s="55">
        <v>5</v>
      </c>
      <c r="B26" s="20">
        <v>141</v>
      </c>
      <c r="C26" s="14">
        <v>10125033283</v>
      </c>
      <c r="D26" s="12" t="s">
        <v>50</v>
      </c>
      <c r="E26" s="47">
        <v>39873</v>
      </c>
      <c r="F26" s="16" t="s">
        <v>127</v>
      </c>
      <c r="G26" s="25" t="s">
        <v>38</v>
      </c>
      <c r="H26" s="15">
        <v>0.02245370370370371</v>
      </c>
      <c r="I26" s="15">
        <f t="shared" si="1"/>
        <v>0.0014004629629629645</v>
      </c>
      <c r="J26" s="49">
        <f t="shared" si="0"/>
        <v>22.268041237113405</v>
      </c>
      <c r="K26" s="11"/>
      <c r="L26" s="50"/>
    </row>
    <row r="27" spans="1:12" ht="15">
      <c r="A27" s="55">
        <v>6</v>
      </c>
      <c r="B27" s="19">
        <v>143</v>
      </c>
      <c r="C27" s="14">
        <v>10129394849</v>
      </c>
      <c r="D27" s="12" t="s">
        <v>150</v>
      </c>
      <c r="E27" s="47">
        <v>39711</v>
      </c>
      <c r="F27" s="16" t="s">
        <v>144</v>
      </c>
      <c r="G27" s="25" t="s">
        <v>38</v>
      </c>
      <c r="H27" s="15">
        <v>0.02262731481481482</v>
      </c>
      <c r="I27" s="15">
        <f t="shared" si="1"/>
        <v>0.001574074074074075</v>
      </c>
      <c r="J27" s="49">
        <f t="shared" si="0"/>
        <v>22.097186700767264</v>
      </c>
      <c r="K27" s="11"/>
      <c r="L27" s="50"/>
    </row>
    <row r="28" spans="1:12" ht="15">
      <c r="A28" s="55">
        <v>7</v>
      </c>
      <c r="B28" s="19">
        <v>142</v>
      </c>
      <c r="C28" s="14">
        <v>10116909131</v>
      </c>
      <c r="D28" s="12" t="s">
        <v>51</v>
      </c>
      <c r="E28" s="47">
        <v>39804</v>
      </c>
      <c r="F28" s="16" t="s">
        <v>145</v>
      </c>
      <c r="G28" s="25" t="s">
        <v>38</v>
      </c>
      <c r="H28" s="15">
        <v>0.02263888888888889</v>
      </c>
      <c r="I28" s="15">
        <f t="shared" si="1"/>
        <v>0.001585648148148145</v>
      </c>
      <c r="J28" s="49">
        <f t="shared" si="0"/>
        <v>22.085889570552148</v>
      </c>
      <c r="K28" s="11"/>
      <c r="L28" s="50"/>
    </row>
    <row r="29" spans="1:12" ht="15">
      <c r="A29" s="55">
        <v>8</v>
      </c>
      <c r="B29" s="20">
        <v>34</v>
      </c>
      <c r="C29" s="14">
        <v>10131110840</v>
      </c>
      <c r="D29" s="12" t="s">
        <v>42</v>
      </c>
      <c r="E29" s="47">
        <v>39499</v>
      </c>
      <c r="F29" s="16" t="s">
        <v>127</v>
      </c>
      <c r="G29" s="25" t="s">
        <v>36</v>
      </c>
      <c r="H29" s="15">
        <v>0.02309027777777778</v>
      </c>
      <c r="I29" s="15">
        <f t="shared" si="1"/>
        <v>0.002037037037037035</v>
      </c>
      <c r="J29" s="49">
        <f t="shared" si="0"/>
        <v>21.654135338345863</v>
      </c>
      <c r="K29" s="11"/>
      <c r="L29" s="50"/>
    </row>
    <row r="30" spans="1:12" ht="15">
      <c r="A30" s="55">
        <v>9</v>
      </c>
      <c r="B30" s="19">
        <v>144</v>
      </c>
      <c r="C30" s="14">
        <v>10117687656</v>
      </c>
      <c r="D30" s="12" t="s">
        <v>49</v>
      </c>
      <c r="E30" s="47">
        <v>39623</v>
      </c>
      <c r="F30" s="16" t="s">
        <v>127</v>
      </c>
      <c r="G30" s="25" t="s">
        <v>38</v>
      </c>
      <c r="H30" s="57"/>
      <c r="I30" s="15"/>
      <c r="J30" s="49"/>
      <c r="K30" s="11"/>
      <c r="L30" s="15" t="s">
        <v>4</v>
      </c>
    </row>
    <row r="31" spans="1:12" ht="15">
      <c r="A31" s="55">
        <v>10</v>
      </c>
      <c r="B31" s="19">
        <v>29</v>
      </c>
      <c r="C31" s="14">
        <v>10131105382</v>
      </c>
      <c r="D31" s="12" t="s">
        <v>43</v>
      </c>
      <c r="E31" s="47">
        <v>39749</v>
      </c>
      <c r="F31" s="16" t="s">
        <v>145</v>
      </c>
      <c r="G31" s="25" t="s">
        <v>36</v>
      </c>
      <c r="H31" s="57"/>
      <c r="I31" s="15"/>
      <c r="J31" s="49"/>
      <c r="K31" s="11"/>
      <c r="L31" s="15" t="s">
        <v>4</v>
      </c>
    </row>
    <row r="32" spans="1:12" ht="15">
      <c r="A32" s="55">
        <v>11</v>
      </c>
      <c r="B32" s="19">
        <v>44</v>
      </c>
      <c r="C32" s="14">
        <v>10139193364</v>
      </c>
      <c r="D32" s="12" t="s">
        <v>63</v>
      </c>
      <c r="E32" s="47">
        <v>40061</v>
      </c>
      <c r="F32" s="16" t="s">
        <v>144</v>
      </c>
      <c r="G32" s="25" t="s">
        <v>36</v>
      </c>
      <c r="H32" s="57"/>
      <c r="I32" s="15"/>
      <c r="J32" s="49"/>
      <c r="K32" s="11"/>
      <c r="L32" s="15" t="s">
        <v>4</v>
      </c>
    </row>
    <row r="33" spans="1:12" ht="15">
      <c r="A33" s="55">
        <v>12</v>
      </c>
      <c r="B33" s="20">
        <v>118</v>
      </c>
      <c r="C33" s="14">
        <v>10139197812</v>
      </c>
      <c r="D33" s="12" t="s">
        <v>81</v>
      </c>
      <c r="E33" s="47">
        <v>39448</v>
      </c>
      <c r="F33" s="16" t="s">
        <v>145</v>
      </c>
      <c r="G33" s="25" t="s">
        <v>36</v>
      </c>
      <c r="H33" s="57"/>
      <c r="I33" s="15"/>
      <c r="J33" s="49"/>
      <c r="K33" s="11"/>
      <c r="L33" s="15" t="s">
        <v>4</v>
      </c>
    </row>
    <row r="34" spans="1:12" ht="15">
      <c r="A34" s="55">
        <v>13</v>
      </c>
      <c r="B34" s="19">
        <v>139</v>
      </c>
      <c r="C34" s="14">
        <v>10129393536</v>
      </c>
      <c r="D34" s="12" t="s">
        <v>52</v>
      </c>
      <c r="E34" s="47">
        <v>40056</v>
      </c>
      <c r="F34" s="16" t="s">
        <v>145</v>
      </c>
      <c r="G34" s="25" t="s">
        <v>38</v>
      </c>
      <c r="H34" s="57"/>
      <c r="I34" s="15"/>
      <c r="J34" s="49"/>
      <c r="K34" s="11"/>
      <c r="L34" s="15" t="s">
        <v>4</v>
      </c>
    </row>
    <row r="35" spans="1:12" ht="15">
      <c r="A35" s="55">
        <v>14</v>
      </c>
      <c r="B35" s="19">
        <v>47</v>
      </c>
      <c r="C35" s="14">
        <v>10139116471</v>
      </c>
      <c r="D35" s="12" t="s">
        <v>65</v>
      </c>
      <c r="E35" s="47">
        <v>39906</v>
      </c>
      <c r="F35" s="16" t="s">
        <v>145</v>
      </c>
      <c r="G35" s="25" t="s">
        <v>36</v>
      </c>
      <c r="H35" s="57"/>
      <c r="I35" s="15"/>
      <c r="J35" s="49"/>
      <c r="K35" s="11"/>
      <c r="L35" s="15" t="s">
        <v>4</v>
      </c>
    </row>
    <row r="36" spans="1:12" ht="15">
      <c r="A36" s="55">
        <v>15</v>
      </c>
      <c r="B36" s="19">
        <v>46</v>
      </c>
      <c r="C36" s="14">
        <v>10139116370</v>
      </c>
      <c r="D36" s="12" t="s">
        <v>64</v>
      </c>
      <c r="E36" s="47">
        <v>39816</v>
      </c>
      <c r="F36" s="16" t="s">
        <v>144</v>
      </c>
      <c r="G36" s="25" t="s">
        <v>36</v>
      </c>
      <c r="H36" s="57"/>
      <c r="I36" s="15"/>
      <c r="J36" s="49"/>
      <c r="K36" s="11"/>
      <c r="L36" s="15" t="s">
        <v>4</v>
      </c>
    </row>
    <row r="37" spans="1:12" ht="15">
      <c r="A37" s="55">
        <v>16</v>
      </c>
      <c r="B37" s="19">
        <v>40</v>
      </c>
      <c r="C37" s="14">
        <v>10139217212</v>
      </c>
      <c r="D37" s="12" t="s">
        <v>60</v>
      </c>
      <c r="E37" s="47">
        <v>40058</v>
      </c>
      <c r="F37" s="16" t="s">
        <v>145</v>
      </c>
      <c r="G37" s="25" t="s">
        <v>36</v>
      </c>
      <c r="H37" s="57"/>
      <c r="I37" s="15"/>
      <c r="J37" s="49"/>
      <c r="K37" s="11"/>
      <c r="L37" s="15" t="s">
        <v>4</v>
      </c>
    </row>
    <row r="38" spans="1:12" ht="15">
      <c r="A38" s="55">
        <v>17</v>
      </c>
      <c r="B38" s="20">
        <v>140</v>
      </c>
      <c r="C38" s="14">
        <v>10127850731</v>
      </c>
      <c r="D38" s="12" t="s">
        <v>53</v>
      </c>
      <c r="E38" s="47">
        <v>39907</v>
      </c>
      <c r="F38" s="16" t="s">
        <v>144</v>
      </c>
      <c r="G38" s="25" t="s">
        <v>38</v>
      </c>
      <c r="H38" s="57"/>
      <c r="I38" s="15"/>
      <c r="J38" s="49"/>
      <c r="K38" s="11"/>
      <c r="L38" s="15" t="s">
        <v>4</v>
      </c>
    </row>
    <row r="39" spans="1:12" ht="15">
      <c r="A39" s="55">
        <v>18</v>
      </c>
      <c r="B39" s="20">
        <v>136</v>
      </c>
      <c r="C39" s="14">
        <v>10139198923</v>
      </c>
      <c r="D39" s="12" t="s">
        <v>80</v>
      </c>
      <c r="E39" s="47">
        <v>39448</v>
      </c>
      <c r="F39" s="16" t="s">
        <v>145</v>
      </c>
      <c r="G39" s="25" t="s">
        <v>36</v>
      </c>
      <c r="H39" s="57"/>
      <c r="I39" s="15"/>
      <c r="J39" s="49"/>
      <c r="K39" s="11"/>
      <c r="L39" s="15" t="s">
        <v>4</v>
      </c>
    </row>
    <row r="40" spans="1:12" ht="15">
      <c r="A40" s="55">
        <v>19</v>
      </c>
      <c r="B40" s="20">
        <v>53</v>
      </c>
      <c r="C40" s="14">
        <v>10139114653</v>
      </c>
      <c r="D40" s="12" t="s">
        <v>106</v>
      </c>
      <c r="E40" s="47">
        <v>39875</v>
      </c>
      <c r="F40" s="16" t="s">
        <v>145</v>
      </c>
      <c r="G40" s="25" t="s">
        <v>36</v>
      </c>
      <c r="H40" s="57"/>
      <c r="I40" s="15"/>
      <c r="J40" s="49"/>
      <c r="K40" s="11"/>
      <c r="L40" s="64" t="s">
        <v>5</v>
      </c>
    </row>
    <row r="41" spans="1:12" ht="15">
      <c r="A41" s="55">
        <v>20</v>
      </c>
      <c r="B41" s="20">
        <v>33</v>
      </c>
      <c r="C41" s="14">
        <v>10139199125</v>
      </c>
      <c r="D41" s="12" t="s">
        <v>59</v>
      </c>
      <c r="E41" s="47">
        <v>39732</v>
      </c>
      <c r="F41" s="16" t="s">
        <v>145</v>
      </c>
      <c r="G41" s="25" t="s">
        <v>36</v>
      </c>
      <c r="H41" s="57"/>
      <c r="I41" s="15"/>
      <c r="J41" s="49"/>
      <c r="K41" s="11"/>
      <c r="L41" s="64" t="s">
        <v>5</v>
      </c>
    </row>
    <row r="42" spans="1:12" ht="15">
      <c r="A42" s="55">
        <v>21</v>
      </c>
      <c r="B42" s="19">
        <v>42</v>
      </c>
      <c r="C42" s="14">
        <v>10139216404</v>
      </c>
      <c r="D42" s="12" t="s">
        <v>62</v>
      </c>
      <c r="E42" s="47">
        <v>39984</v>
      </c>
      <c r="F42" s="16" t="s">
        <v>145</v>
      </c>
      <c r="G42" s="25" t="s">
        <v>36</v>
      </c>
      <c r="H42" s="57"/>
      <c r="I42" s="15"/>
      <c r="J42" s="49"/>
      <c r="K42" s="11"/>
      <c r="L42" s="64" t="s">
        <v>5</v>
      </c>
    </row>
    <row r="43" spans="1:12" ht="15">
      <c r="A43" s="55">
        <v>22</v>
      </c>
      <c r="B43" s="19">
        <v>55</v>
      </c>
      <c r="C43" s="14">
        <v>10139303195</v>
      </c>
      <c r="D43" s="12" t="s">
        <v>66</v>
      </c>
      <c r="E43" s="47">
        <v>40021</v>
      </c>
      <c r="F43" s="16" t="s">
        <v>144</v>
      </c>
      <c r="G43" s="25" t="s">
        <v>36</v>
      </c>
      <c r="H43" s="57"/>
      <c r="I43" s="15"/>
      <c r="J43" s="49"/>
      <c r="K43" s="11"/>
      <c r="L43" s="64" t="s">
        <v>5</v>
      </c>
    </row>
    <row r="44" spans="1:12" ht="15">
      <c r="A44" s="55">
        <v>23</v>
      </c>
      <c r="B44" s="19">
        <v>59</v>
      </c>
      <c r="C44" s="14">
        <v>10139097980</v>
      </c>
      <c r="D44" s="12" t="s">
        <v>68</v>
      </c>
      <c r="E44" s="47">
        <v>39912</v>
      </c>
      <c r="F44" s="16" t="s">
        <v>145</v>
      </c>
      <c r="G44" s="25" t="s">
        <v>36</v>
      </c>
      <c r="H44" s="57"/>
      <c r="I44" s="15"/>
      <c r="J44" s="49"/>
      <c r="K44" s="11"/>
      <c r="L44" s="64" t="s">
        <v>206</v>
      </c>
    </row>
    <row r="45" spans="1:12" ht="15">
      <c r="A45" s="55">
        <v>24</v>
      </c>
      <c r="B45" s="19">
        <v>300</v>
      </c>
      <c r="C45" s="14">
        <v>10139097778</v>
      </c>
      <c r="D45" s="12" t="s">
        <v>67</v>
      </c>
      <c r="E45" s="47">
        <v>39932</v>
      </c>
      <c r="F45" s="16" t="s">
        <v>145</v>
      </c>
      <c r="G45" s="25" t="s">
        <v>36</v>
      </c>
      <c r="H45" s="57"/>
      <c r="I45" s="15"/>
      <c r="J45" s="49"/>
      <c r="K45" s="11"/>
      <c r="L45" s="64" t="s">
        <v>206</v>
      </c>
    </row>
    <row r="46" spans="1:12" ht="15">
      <c r="A46" s="55">
        <v>25</v>
      </c>
      <c r="B46" s="19">
        <v>52</v>
      </c>
      <c r="C46" s="14">
        <v>10139199529</v>
      </c>
      <c r="D46" s="12" t="s">
        <v>70</v>
      </c>
      <c r="E46" s="47">
        <v>39877</v>
      </c>
      <c r="F46" s="16" t="s">
        <v>145</v>
      </c>
      <c r="G46" s="25" t="s">
        <v>36</v>
      </c>
      <c r="H46" s="57"/>
      <c r="I46" s="15"/>
      <c r="J46" s="49"/>
      <c r="K46" s="11"/>
      <c r="L46" s="64" t="s">
        <v>206</v>
      </c>
    </row>
    <row r="47" spans="1:12" ht="15">
      <c r="A47" s="55">
        <v>26</v>
      </c>
      <c r="B47" s="19">
        <v>420</v>
      </c>
      <c r="C47" s="14">
        <v>10138881449</v>
      </c>
      <c r="D47" s="12" t="s">
        <v>69</v>
      </c>
      <c r="E47" s="47">
        <v>39676</v>
      </c>
      <c r="F47" s="16" t="s">
        <v>145</v>
      </c>
      <c r="G47" s="25" t="s">
        <v>36</v>
      </c>
      <c r="H47" s="57"/>
      <c r="I47" s="15"/>
      <c r="J47" s="49"/>
      <c r="K47" s="11"/>
      <c r="L47" s="64" t="s">
        <v>206</v>
      </c>
    </row>
    <row r="48" spans="1:12" ht="15">
      <c r="A48" s="55">
        <v>27</v>
      </c>
      <c r="B48" s="19">
        <v>426</v>
      </c>
      <c r="C48" s="14">
        <v>10139212764</v>
      </c>
      <c r="D48" s="12" t="s">
        <v>71</v>
      </c>
      <c r="E48" s="47">
        <v>39880</v>
      </c>
      <c r="F48" s="16" t="s">
        <v>145</v>
      </c>
      <c r="G48" s="25" t="s">
        <v>36</v>
      </c>
      <c r="H48" s="57"/>
      <c r="I48" s="15"/>
      <c r="J48" s="49"/>
      <c r="K48" s="11"/>
      <c r="L48" s="64" t="s">
        <v>206</v>
      </c>
    </row>
    <row r="49" spans="1:12" ht="15">
      <c r="A49" s="55">
        <v>28</v>
      </c>
      <c r="B49" s="19">
        <v>488</v>
      </c>
      <c r="C49" s="14">
        <v>10139098586</v>
      </c>
      <c r="D49" s="12" t="s">
        <v>155</v>
      </c>
      <c r="E49" s="47">
        <v>39904</v>
      </c>
      <c r="F49" s="16" t="s">
        <v>145</v>
      </c>
      <c r="G49" s="25" t="s">
        <v>36</v>
      </c>
      <c r="H49" s="57"/>
      <c r="I49" s="15"/>
      <c r="J49" s="49"/>
      <c r="K49" s="11"/>
      <c r="L49" s="64" t="s">
        <v>206</v>
      </c>
    </row>
    <row r="50" spans="1:12" ht="15">
      <c r="A50" s="55">
        <v>29</v>
      </c>
      <c r="B50" s="19">
        <v>304</v>
      </c>
      <c r="C50" s="14">
        <v>10139098182</v>
      </c>
      <c r="D50" s="12" t="s">
        <v>116</v>
      </c>
      <c r="E50" s="47">
        <v>39873</v>
      </c>
      <c r="F50" s="16" t="s">
        <v>145</v>
      </c>
      <c r="G50" s="25" t="s">
        <v>36</v>
      </c>
      <c r="H50" s="57"/>
      <c r="I50" s="15"/>
      <c r="J50" s="49"/>
      <c r="K50" s="11"/>
      <c r="L50" s="64" t="s">
        <v>206</v>
      </c>
    </row>
    <row r="51" spans="1:12" ht="15">
      <c r="A51" s="55">
        <v>30</v>
      </c>
      <c r="B51" s="19">
        <v>41</v>
      </c>
      <c r="C51" s="14">
        <v>10138926111</v>
      </c>
      <c r="D51" s="12" t="s">
        <v>61</v>
      </c>
      <c r="E51" s="47">
        <v>40154</v>
      </c>
      <c r="F51" s="16" t="s">
        <v>127</v>
      </c>
      <c r="G51" s="25" t="s">
        <v>36</v>
      </c>
      <c r="H51" s="57"/>
      <c r="I51" s="15"/>
      <c r="J51" s="49"/>
      <c r="K51" s="11"/>
      <c r="L51" s="64" t="s">
        <v>207</v>
      </c>
    </row>
    <row r="52" spans="1:12" ht="15">
      <c r="A52" s="55" t="s">
        <v>198</v>
      </c>
      <c r="B52" s="19">
        <v>45</v>
      </c>
      <c r="C52" s="14">
        <v>10131106089</v>
      </c>
      <c r="D52" s="12" t="s">
        <v>41</v>
      </c>
      <c r="E52" s="47">
        <v>39903</v>
      </c>
      <c r="F52" s="16" t="s">
        <v>127</v>
      </c>
      <c r="G52" s="25" t="s">
        <v>36</v>
      </c>
      <c r="H52" s="57"/>
      <c r="I52" s="15"/>
      <c r="J52" s="49"/>
      <c r="K52" s="11"/>
      <c r="L52" s="50"/>
    </row>
    <row r="53" spans="1:12" ht="15">
      <c r="A53" s="85" t="s">
        <v>17</v>
      </c>
      <c r="B53" s="85"/>
      <c r="C53" s="85"/>
      <c r="D53" s="85"/>
      <c r="E53" s="18"/>
      <c r="F53" s="18"/>
      <c r="G53" s="18"/>
      <c r="H53" s="18" t="s">
        <v>18</v>
      </c>
      <c r="I53" s="18"/>
      <c r="J53" s="18"/>
      <c r="K53" s="69"/>
      <c r="L53" s="18"/>
    </row>
    <row r="54" spans="1:12" ht="15">
      <c r="A54" s="8" t="s">
        <v>202</v>
      </c>
      <c r="B54" s="8"/>
      <c r="C54" s="8"/>
      <c r="D54" s="8"/>
      <c r="E54" s="8"/>
      <c r="F54" s="8"/>
      <c r="G54" s="23" t="s">
        <v>136</v>
      </c>
      <c r="H54" s="11">
        <v>2</v>
      </c>
      <c r="I54" s="8"/>
      <c r="J54" s="23" t="s">
        <v>142</v>
      </c>
      <c r="K54" s="20"/>
      <c r="L54" s="8"/>
    </row>
    <row r="55" spans="1:12" ht="15">
      <c r="A55" s="8" t="s">
        <v>203</v>
      </c>
      <c r="B55" s="8"/>
      <c r="C55" s="8"/>
      <c r="D55" s="8"/>
      <c r="E55" s="8"/>
      <c r="F55" s="8"/>
      <c r="G55" s="23" t="s">
        <v>28</v>
      </c>
      <c r="H55" s="11">
        <v>31</v>
      </c>
      <c r="I55" s="8"/>
      <c r="J55" s="23" t="s">
        <v>143</v>
      </c>
      <c r="K55" s="20"/>
      <c r="L55" s="8"/>
    </row>
    <row r="56" spans="1:12" ht="15">
      <c r="A56" s="8" t="s">
        <v>183</v>
      </c>
      <c r="B56" s="8"/>
      <c r="C56" s="8"/>
      <c r="D56" s="8"/>
      <c r="E56" s="8"/>
      <c r="F56" s="8"/>
      <c r="G56" s="23" t="s">
        <v>137</v>
      </c>
      <c r="H56" s="11">
        <v>31</v>
      </c>
      <c r="I56" s="8"/>
      <c r="J56" s="23" t="s">
        <v>114</v>
      </c>
      <c r="K56" s="11"/>
      <c r="L56" s="8"/>
    </row>
    <row r="57" spans="1:12" ht="15">
      <c r="A57" s="8" t="s">
        <v>204</v>
      </c>
      <c r="B57" s="8"/>
      <c r="C57" s="8"/>
      <c r="D57" s="8"/>
      <c r="E57" s="8"/>
      <c r="F57" s="8"/>
      <c r="G57" s="23" t="s">
        <v>138</v>
      </c>
      <c r="H57" s="11">
        <v>30</v>
      </c>
      <c r="I57" s="8"/>
      <c r="J57" s="23" t="s">
        <v>0</v>
      </c>
      <c r="K57" s="20"/>
      <c r="L57" s="8"/>
    </row>
    <row r="58" spans="1:12" ht="15">
      <c r="A58" s="8"/>
      <c r="B58" s="8"/>
      <c r="C58" s="8"/>
      <c r="D58" s="8"/>
      <c r="E58" s="8"/>
      <c r="F58" s="8"/>
      <c r="G58" s="23" t="s">
        <v>139</v>
      </c>
      <c r="H58" s="11">
        <v>1</v>
      </c>
      <c r="I58" s="8"/>
      <c r="J58" s="23" t="s">
        <v>127</v>
      </c>
      <c r="K58" s="20">
        <v>8</v>
      </c>
      <c r="L58" s="8"/>
    </row>
    <row r="59" spans="1:12" ht="15">
      <c r="A59" s="8"/>
      <c r="B59" s="8"/>
      <c r="C59" s="8"/>
      <c r="D59" s="8"/>
      <c r="E59" s="8"/>
      <c r="F59" s="8"/>
      <c r="G59" s="23" t="s">
        <v>140</v>
      </c>
      <c r="H59" s="11"/>
      <c r="I59" s="8"/>
      <c r="J59" s="23" t="s">
        <v>144</v>
      </c>
      <c r="K59" s="20">
        <v>6</v>
      </c>
      <c r="L59" s="8"/>
    </row>
    <row r="60" spans="1:12" ht="15">
      <c r="A60" s="8"/>
      <c r="B60" s="8"/>
      <c r="C60" s="8"/>
      <c r="D60" s="8"/>
      <c r="E60" s="8"/>
      <c r="F60" s="8"/>
      <c r="G60" s="23" t="s">
        <v>141</v>
      </c>
      <c r="H60" s="11"/>
      <c r="I60" s="8"/>
      <c r="J60" s="23" t="s">
        <v>145</v>
      </c>
      <c r="K60" s="20">
        <v>17</v>
      </c>
      <c r="L60" s="8"/>
    </row>
    <row r="61" spans="1:12" ht="15">
      <c r="A61" s="8"/>
      <c r="B61" s="8"/>
      <c r="C61" s="8"/>
      <c r="D61" s="8"/>
      <c r="E61" s="8"/>
      <c r="F61" s="8"/>
      <c r="G61" s="23"/>
      <c r="H61" s="8"/>
      <c r="I61" s="8"/>
      <c r="J61" s="23"/>
      <c r="K61" s="20"/>
      <c r="L61" s="8"/>
    </row>
    <row r="62" spans="1:12" ht="15">
      <c r="A62" s="10"/>
      <c r="B62" s="68"/>
      <c r="C62" s="9"/>
      <c r="D62" s="10"/>
      <c r="E62" s="10"/>
      <c r="F62" s="10"/>
      <c r="G62" s="22"/>
      <c r="H62" s="8"/>
      <c r="I62" s="8"/>
      <c r="J62" s="23"/>
      <c r="K62" s="20"/>
      <c r="L62" s="8"/>
    </row>
    <row r="63" spans="1:12" ht="15">
      <c r="A63" s="83" t="s">
        <v>34</v>
      </c>
      <c r="B63" s="83"/>
      <c r="C63" s="83"/>
      <c r="D63" s="83"/>
      <c r="E63" s="83" t="s">
        <v>19</v>
      </c>
      <c r="F63" s="83"/>
      <c r="G63" s="83"/>
      <c r="H63" s="83" t="s">
        <v>20</v>
      </c>
      <c r="I63" s="83"/>
      <c r="J63" s="83"/>
      <c r="K63" s="83"/>
      <c r="L63" s="83"/>
    </row>
    <row r="64" spans="1:12" ht="15">
      <c r="A64" s="86"/>
      <c r="B64" s="86"/>
      <c r="C64" s="66"/>
      <c r="D64" s="86"/>
      <c r="E64" s="86"/>
      <c r="F64" s="86"/>
      <c r="G64" s="86"/>
      <c r="H64" s="86"/>
      <c r="I64" s="86"/>
      <c r="J64" s="86"/>
      <c r="K64" s="86"/>
      <c r="L64" s="86"/>
    </row>
    <row r="65" spans="1:12" ht="15">
      <c r="A65" s="86"/>
      <c r="B65" s="86"/>
      <c r="C65" s="66"/>
      <c r="D65" s="86"/>
      <c r="E65" s="86"/>
      <c r="F65" s="86"/>
      <c r="G65" s="86"/>
      <c r="H65" s="86"/>
      <c r="I65" s="86"/>
      <c r="J65" s="86"/>
      <c r="K65" s="86"/>
      <c r="L65" s="86"/>
    </row>
    <row r="66" spans="1:12" ht="15">
      <c r="A66" s="86"/>
      <c r="B66" s="86"/>
      <c r="C66" s="66"/>
      <c r="D66" s="86"/>
      <c r="E66" s="86"/>
      <c r="F66" s="86"/>
      <c r="G66" s="86"/>
      <c r="H66" s="86"/>
      <c r="I66" s="86"/>
      <c r="J66" s="86"/>
      <c r="K66" s="86"/>
      <c r="L66" s="86"/>
    </row>
    <row r="67" spans="1:12" ht="15">
      <c r="A67" s="87" t="s">
        <v>56</v>
      </c>
      <c r="B67" s="87"/>
      <c r="C67" s="87"/>
      <c r="D67" s="87"/>
      <c r="E67" s="87" t="s">
        <v>57</v>
      </c>
      <c r="F67" s="87"/>
      <c r="G67" s="87"/>
      <c r="H67" s="87" t="s">
        <v>126</v>
      </c>
      <c r="I67" s="87"/>
      <c r="J67" s="87"/>
      <c r="K67" s="87"/>
      <c r="L67" s="87"/>
    </row>
  </sheetData>
  <sheetProtection/>
  <mergeCells count="30">
    <mergeCell ref="A1:L1"/>
    <mergeCell ref="A2:L2"/>
    <mergeCell ref="A3:L3"/>
    <mergeCell ref="A4:L4"/>
    <mergeCell ref="A6:L6"/>
    <mergeCell ref="A8:L8"/>
    <mergeCell ref="A10:L10"/>
    <mergeCell ref="A9:L9"/>
    <mergeCell ref="A11:L11"/>
    <mergeCell ref="J12:L12"/>
    <mergeCell ref="A14:L14"/>
    <mergeCell ref="A65:B65"/>
    <mergeCell ref="D65:G65"/>
    <mergeCell ref="H65:L65"/>
    <mergeCell ref="A15:F15"/>
    <mergeCell ref="G15:L15"/>
    <mergeCell ref="A53:D53"/>
    <mergeCell ref="A63:D63"/>
    <mergeCell ref="E63:G63"/>
    <mergeCell ref="H63:L63"/>
    <mergeCell ref="A7:L7"/>
    <mergeCell ref="A66:B66"/>
    <mergeCell ref="D66:G66"/>
    <mergeCell ref="H66:L66"/>
    <mergeCell ref="A67:D67"/>
    <mergeCell ref="E67:G67"/>
    <mergeCell ref="H67:L67"/>
    <mergeCell ref="A64:B64"/>
    <mergeCell ref="D64:G64"/>
    <mergeCell ref="H64:L6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7">
      <selection activeCell="M1" sqref="M1:M16384"/>
    </sheetView>
  </sheetViews>
  <sheetFormatPr defaultColWidth="9.140625" defaultRowHeight="15"/>
  <cols>
    <col min="4" max="4" width="18.28125" style="0" bestFit="1" customWidth="1"/>
    <col min="7" max="7" width="26.8515625" style="0" bestFit="1" customWidth="1"/>
    <col min="8" max="8" width="11.140625" style="0" customWidth="1"/>
  </cols>
  <sheetData>
    <row r="1" spans="1:12" ht="15">
      <c r="A1" s="76" t="s">
        <v>21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5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">
      <c r="A5" s="67"/>
      <c r="B5" s="67"/>
      <c r="C5" s="2"/>
      <c r="D5" s="67"/>
      <c r="E5" s="67"/>
      <c r="F5" s="67"/>
      <c r="G5" s="21"/>
      <c r="H5" s="67"/>
      <c r="I5" s="67"/>
      <c r="J5" s="67"/>
      <c r="K5" s="67"/>
      <c r="L5" s="67"/>
    </row>
    <row r="6" spans="1:12" ht="26.25">
      <c r="A6" s="77" t="s">
        <v>82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15.75">
      <c r="A7" s="78" t="s">
        <v>128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15.75">
      <c r="A8" s="78" t="s">
        <v>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5.75">
      <c r="A9" s="79" t="s">
        <v>29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2" ht="15.75">
      <c r="A10" s="79" t="s">
        <v>213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2" ht="18.75">
      <c r="A11" s="81" t="s">
        <v>86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2" ht="15">
      <c r="A12" s="32" t="s">
        <v>133</v>
      </c>
      <c r="B12" s="33"/>
      <c r="C12" s="34"/>
      <c r="D12" s="35"/>
      <c r="E12" s="36"/>
      <c r="F12" s="36"/>
      <c r="G12" s="61" t="s">
        <v>188</v>
      </c>
      <c r="H12" s="70"/>
      <c r="I12" s="38" t="s">
        <v>23</v>
      </c>
      <c r="J12" s="37"/>
      <c r="K12" s="17" t="s">
        <v>85</v>
      </c>
      <c r="L12" s="1"/>
    </row>
    <row r="13" spans="1:12" ht="15">
      <c r="A13" s="39" t="s">
        <v>210</v>
      </c>
      <c r="B13" s="33"/>
      <c r="C13" s="34"/>
      <c r="D13" s="36"/>
      <c r="E13" s="36"/>
      <c r="F13" s="36"/>
      <c r="G13" s="61" t="s">
        <v>190</v>
      </c>
      <c r="H13" s="70"/>
      <c r="I13" s="40" t="s">
        <v>134</v>
      </c>
      <c r="J13" s="37"/>
      <c r="K13" s="17"/>
      <c r="L13" s="1"/>
    </row>
    <row r="14" spans="1:12" ht="1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ht="15">
      <c r="A15" s="83" t="s">
        <v>7</v>
      </c>
      <c r="B15" s="83"/>
      <c r="C15" s="83"/>
      <c r="D15" s="83"/>
      <c r="E15" s="83"/>
      <c r="F15" s="83"/>
      <c r="G15" s="84" t="s">
        <v>8</v>
      </c>
      <c r="H15" s="84"/>
      <c r="I15" s="84"/>
      <c r="J15" s="84"/>
      <c r="K15" s="84"/>
      <c r="L15" s="84"/>
    </row>
    <row r="16" spans="1:12" ht="15">
      <c r="A16" s="26" t="s">
        <v>30</v>
      </c>
      <c r="B16" s="27"/>
      <c r="C16" s="28"/>
      <c r="D16" s="26"/>
      <c r="E16" s="29"/>
      <c r="F16" s="26"/>
      <c r="G16" s="30" t="s">
        <v>9</v>
      </c>
      <c r="H16" s="27"/>
      <c r="I16" s="27"/>
      <c r="J16" s="26"/>
      <c r="K16" s="27"/>
      <c r="L16" s="26"/>
    </row>
    <row r="17" spans="1:12" ht="15">
      <c r="A17" s="26" t="s">
        <v>32</v>
      </c>
      <c r="B17" s="27"/>
      <c r="C17" s="28"/>
      <c r="D17" s="4"/>
      <c r="E17" s="29"/>
      <c r="F17" s="31" t="s">
        <v>84</v>
      </c>
      <c r="G17" s="30" t="s">
        <v>10</v>
      </c>
      <c r="H17" s="27"/>
      <c r="I17" s="27"/>
      <c r="J17" s="26"/>
      <c r="K17" s="27"/>
      <c r="L17" s="26"/>
    </row>
    <row r="18" spans="1:12" ht="15">
      <c r="A18" s="26" t="s">
        <v>31</v>
      </c>
      <c r="B18" s="27"/>
      <c r="C18" s="28"/>
      <c r="D18" s="4"/>
      <c r="E18" s="1"/>
      <c r="F18" s="31" t="s">
        <v>33</v>
      </c>
      <c r="G18" s="30" t="s">
        <v>11</v>
      </c>
      <c r="H18" s="27"/>
      <c r="I18" s="27"/>
      <c r="J18" s="26"/>
      <c r="K18" s="27"/>
      <c r="L18" s="26"/>
    </row>
    <row r="19" spans="1:12" ht="15">
      <c r="A19" s="26" t="s">
        <v>24</v>
      </c>
      <c r="B19" s="70"/>
      <c r="C19" s="3"/>
      <c r="D19" s="4"/>
      <c r="E19" s="4"/>
      <c r="F19" s="31" t="s">
        <v>83</v>
      </c>
      <c r="G19" s="30" t="s">
        <v>135</v>
      </c>
      <c r="H19" s="27"/>
      <c r="I19" s="27"/>
      <c r="J19" s="26" t="s">
        <v>192</v>
      </c>
      <c r="K19" s="53" t="s">
        <v>193</v>
      </c>
      <c r="L19" s="58" t="s">
        <v>191</v>
      </c>
    </row>
    <row r="20" spans="1:12" ht="15">
      <c r="A20" s="1"/>
      <c r="B20" s="70"/>
      <c r="C20" s="3"/>
      <c r="D20" s="1"/>
      <c r="E20" s="1"/>
      <c r="F20" s="1"/>
      <c r="G20" s="22"/>
      <c r="H20" s="70"/>
      <c r="I20" s="70"/>
      <c r="J20" s="1"/>
      <c r="K20" s="70"/>
      <c r="L20" s="1"/>
    </row>
    <row r="21" spans="1:12" ht="18">
      <c r="A21" s="41" t="s">
        <v>117</v>
      </c>
      <c r="B21" s="42" t="s">
        <v>25</v>
      </c>
      <c r="C21" s="43" t="s">
        <v>26</v>
      </c>
      <c r="D21" s="42" t="s">
        <v>12</v>
      </c>
      <c r="E21" s="42" t="s">
        <v>37</v>
      </c>
      <c r="F21" s="42" t="s">
        <v>22</v>
      </c>
      <c r="G21" s="44" t="s">
        <v>13</v>
      </c>
      <c r="H21" s="42" t="s">
        <v>14</v>
      </c>
      <c r="I21" s="42" t="s">
        <v>15</v>
      </c>
      <c r="J21" s="42" t="s">
        <v>35</v>
      </c>
      <c r="K21" s="42" t="s">
        <v>27</v>
      </c>
      <c r="L21" s="45" t="s">
        <v>16</v>
      </c>
    </row>
    <row r="22" spans="1:12" ht="15">
      <c r="A22" s="46">
        <v>1</v>
      </c>
      <c r="B22" s="24">
        <v>76</v>
      </c>
      <c r="C22" s="14">
        <v>10131401537</v>
      </c>
      <c r="D22" s="12" t="s">
        <v>48</v>
      </c>
      <c r="E22" s="47">
        <v>40056</v>
      </c>
      <c r="F22" s="16" t="s">
        <v>0</v>
      </c>
      <c r="G22" s="25" t="s">
        <v>36</v>
      </c>
      <c r="H22" s="15">
        <v>0.01704861111111111</v>
      </c>
      <c r="I22" s="48"/>
      <c r="J22" s="49">
        <f>8/(HOUR(H22)+MINUTE(H22)/60+SECOND(H22)/3600)</f>
        <v>19.551934826883908</v>
      </c>
      <c r="K22" s="11"/>
      <c r="L22" s="50"/>
    </row>
    <row r="23" spans="1:12" ht="15">
      <c r="A23" s="46">
        <v>2</v>
      </c>
      <c r="B23" s="24">
        <v>72</v>
      </c>
      <c r="C23" s="14">
        <v>10120340911</v>
      </c>
      <c r="D23" s="12" t="s">
        <v>45</v>
      </c>
      <c r="E23" s="47">
        <v>39521</v>
      </c>
      <c r="F23" s="16" t="s">
        <v>127</v>
      </c>
      <c r="G23" s="25" t="s">
        <v>36</v>
      </c>
      <c r="H23" s="15">
        <v>0.017106481481481483</v>
      </c>
      <c r="I23" s="15">
        <f aca="true" t="shared" si="0" ref="I23:I30">H23-$H$22</f>
        <v>5.787037037037132E-05</v>
      </c>
      <c r="J23" s="49">
        <f aca="true" t="shared" si="1" ref="J23:J30">8/(HOUR(H23)+MINUTE(H23)/60+SECOND(H23)/3600)</f>
        <v>19.485791610284167</v>
      </c>
      <c r="K23" s="11"/>
      <c r="L23" s="50"/>
    </row>
    <row r="24" spans="1:12" ht="15">
      <c r="A24" s="46">
        <v>3</v>
      </c>
      <c r="B24" s="24">
        <v>74</v>
      </c>
      <c r="C24" s="14">
        <v>10131106901</v>
      </c>
      <c r="D24" s="12" t="s">
        <v>47</v>
      </c>
      <c r="E24" s="47">
        <v>39855</v>
      </c>
      <c r="F24" s="16" t="s">
        <v>127</v>
      </c>
      <c r="G24" s="25" t="s">
        <v>36</v>
      </c>
      <c r="H24" s="15">
        <v>0.01716435185185185</v>
      </c>
      <c r="I24" s="15">
        <f t="shared" si="0"/>
        <v>0.00011574074074073917</v>
      </c>
      <c r="J24" s="49">
        <f t="shared" si="1"/>
        <v>19.420094403236682</v>
      </c>
      <c r="K24" s="11"/>
      <c r="L24" s="50"/>
    </row>
    <row r="25" spans="1:12" ht="15">
      <c r="A25" s="46">
        <v>4</v>
      </c>
      <c r="B25" s="24">
        <v>138</v>
      </c>
      <c r="C25" s="14">
        <v>10127427466</v>
      </c>
      <c r="D25" s="12" t="s">
        <v>54</v>
      </c>
      <c r="E25" s="47">
        <v>39903</v>
      </c>
      <c r="F25" s="16" t="s">
        <v>127</v>
      </c>
      <c r="G25" s="25" t="s">
        <v>38</v>
      </c>
      <c r="H25" s="15">
        <v>0.018090277777777778</v>
      </c>
      <c r="I25" s="15">
        <f t="shared" si="0"/>
        <v>0.0010416666666666664</v>
      </c>
      <c r="J25" s="49">
        <f t="shared" si="1"/>
        <v>18.426103646833013</v>
      </c>
      <c r="K25" s="11"/>
      <c r="L25" s="50"/>
    </row>
    <row r="26" spans="1:12" ht="15">
      <c r="A26" s="46">
        <v>5</v>
      </c>
      <c r="B26" s="24">
        <v>78</v>
      </c>
      <c r="C26" s="14">
        <v>10139116774</v>
      </c>
      <c r="D26" s="12" t="s">
        <v>79</v>
      </c>
      <c r="E26" s="47">
        <v>40173</v>
      </c>
      <c r="F26" s="16" t="s">
        <v>0</v>
      </c>
      <c r="G26" s="25" t="s">
        <v>36</v>
      </c>
      <c r="H26" s="15">
        <v>0.01875</v>
      </c>
      <c r="I26" s="15">
        <f t="shared" si="0"/>
        <v>0.0017013888888888877</v>
      </c>
      <c r="J26" s="49">
        <f t="shared" si="1"/>
        <v>17.77777777777778</v>
      </c>
      <c r="K26" s="11"/>
      <c r="L26" s="50"/>
    </row>
    <row r="27" spans="1:12" ht="15">
      <c r="A27" s="46">
        <v>6</v>
      </c>
      <c r="B27" s="24">
        <v>71</v>
      </c>
      <c r="C27" s="14">
        <v>10120340709</v>
      </c>
      <c r="D27" s="12" t="s">
        <v>46</v>
      </c>
      <c r="E27" s="47">
        <v>39516</v>
      </c>
      <c r="F27" s="16" t="s">
        <v>0</v>
      </c>
      <c r="G27" s="25" t="s">
        <v>36</v>
      </c>
      <c r="H27" s="15">
        <v>0.019074074074074073</v>
      </c>
      <c r="I27" s="15">
        <f t="shared" si="0"/>
        <v>0.0020254629629629615</v>
      </c>
      <c r="J27" s="49">
        <f t="shared" si="1"/>
        <v>17.475728155339805</v>
      </c>
      <c r="K27" s="11"/>
      <c r="L27" s="50"/>
    </row>
    <row r="28" spans="1:12" ht="15">
      <c r="A28" s="46">
        <v>7</v>
      </c>
      <c r="B28" s="24">
        <v>82</v>
      </c>
      <c r="C28" s="14">
        <v>10139062214</v>
      </c>
      <c r="D28" s="12" t="s">
        <v>77</v>
      </c>
      <c r="E28" s="47">
        <v>40051</v>
      </c>
      <c r="F28" s="16" t="s">
        <v>144</v>
      </c>
      <c r="G28" s="25" t="s">
        <v>36</v>
      </c>
      <c r="H28" s="15">
        <v>0.01931712962962963</v>
      </c>
      <c r="I28" s="15">
        <f t="shared" si="0"/>
        <v>0.002268518518518517</v>
      </c>
      <c r="J28" s="49">
        <f t="shared" si="1"/>
        <v>17.25584182144997</v>
      </c>
      <c r="K28" s="11"/>
      <c r="L28" s="50"/>
    </row>
    <row r="29" spans="1:12" ht="15">
      <c r="A29" s="46">
        <v>8</v>
      </c>
      <c r="B29" s="24">
        <v>77</v>
      </c>
      <c r="C29" s="14">
        <v>10139226306</v>
      </c>
      <c r="D29" s="12" t="s">
        <v>78</v>
      </c>
      <c r="E29" s="47">
        <v>40115</v>
      </c>
      <c r="F29" s="16" t="s">
        <v>127</v>
      </c>
      <c r="G29" s="25" t="s">
        <v>36</v>
      </c>
      <c r="H29" s="15">
        <v>0.019780092592592592</v>
      </c>
      <c r="I29" s="15">
        <f t="shared" si="0"/>
        <v>0.0027314814814814806</v>
      </c>
      <c r="J29" s="49">
        <f t="shared" si="1"/>
        <v>16.8519602106495</v>
      </c>
      <c r="K29" s="11"/>
      <c r="L29" s="50"/>
    </row>
    <row r="30" spans="1:12" ht="15">
      <c r="A30" s="46">
        <v>9</v>
      </c>
      <c r="B30" s="24">
        <v>80</v>
      </c>
      <c r="C30" s="14">
        <v>10138924794</v>
      </c>
      <c r="D30" s="12" t="s">
        <v>75</v>
      </c>
      <c r="E30" s="47">
        <v>40007</v>
      </c>
      <c r="F30" s="16" t="s">
        <v>145</v>
      </c>
      <c r="G30" s="25" t="s">
        <v>36</v>
      </c>
      <c r="H30" s="15">
        <v>0.02085648148148148</v>
      </c>
      <c r="I30" s="15">
        <f t="shared" si="0"/>
        <v>0.0038078703703703677</v>
      </c>
      <c r="J30" s="49">
        <f t="shared" si="1"/>
        <v>15.98224195338513</v>
      </c>
      <c r="K30" s="11"/>
      <c r="L30" s="50"/>
    </row>
    <row r="31" spans="1:12" ht="18.75">
      <c r="A31" s="46">
        <v>10</v>
      </c>
      <c r="B31" s="24">
        <v>75</v>
      </c>
      <c r="C31" s="14">
        <v>10139199428</v>
      </c>
      <c r="D31" s="12" t="s">
        <v>74</v>
      </c>
      <c r="E31" s="47">
        <v>39848</v>
      </c>
      <c r="F31" s="16" t="s">
        <v>127</v>
      </c>
      <c r="G31" s="25" t="s">
        <v>36</v>
      </c>
      <c r="H31" s="5"/>
      <c r="I31" s="15"/>
      <c r="J31" s="49"/>
      <c r="K31" s="11"/>
      <c r="L31" s="15" t="s">
        <v>4</v>
      </c>
    </row>
    <row r="32" spans="1:12" ht="18.75">
      <c r="A32" s="46">
        <v>11</v>
      </c>
      <c r="B32" s="24">
        <v>81</v>
      </c>
      <c r="C32" s="14">
        <v>10139175883</v>
      </c>
      <c r="D32" s="12" t="s">
        <v>76</v>
      </c>
      <c r="E32" s="47">
        <v>40042</v>
      </c>
      <c r="F32" s="16" t="s">
        <v>145</v>
      </c>
      <c r="G32" s="25" t="s">
        <v>36</v>
      </c>
      <c r="H32" s="5"/>
      <c r="I32" s="15"/>
      <c r="J32" s="49"/>
      <c r="K32" s="11"/>
      <c r="L32" s="15" t="s">
        <v>4</v>
      </c>
    </row>
    <row r="33" spans="1:12" ht="18.75">
      <c r="A33" s="46">
        <v>12</v>
      </c>
      <c r="B33" s="24">
        <v>250</v>
      </c>
      <c r="C33" s="14">
        <v>10150047361</v>
      </c>
      <c r="D33" s="12" t="s">
        <v>73</v>
      </c>
      <c r="E33" s="47">
        <v>39814</v>
      </c>
      <c r="F33" s="16" t="s">
        <v>145</v>
      </c>
      <c r="G33" s="25" t="s">
        <v>36</v>
      </c>
      <c r="H33" s="5"/>
      <c r="I33" s="15"/>
      <c r="J33" s="49"/>
      <c r="K33" s="11"/>
      <c r="L33" s="15" t="s">
        <v>4</v>
      </c>
    </row>
    <row r="34" spans="1:12" ht="18.75">
      <c r="A34" s="46">
        <v>13</v>
      </c>
      <c r="B34" s="24">
        <v>370</v>
      </c>
      <c r="C34" s="14">
        <v>10150041095</v>
      </c>
      <c r="D34" s="12" t="s">
        <v>177</v>
      </c>
      <c r="E34" s="47">
        <v>39814</v>
      </c>
      <c r="F34" s="16" t="s">
        <v>145</v>
      </c>
      <c r="G34" s="25" t="s">
        <v>36</v>
      </c>
      <c r="H34" s="5"/>
      <c r="I34" s="15"/>
      <c r="J34" s="49"/>
      <c r="K34" s="11"/>
      <c r="L34" s="15" t="s">
        <v>4</v>
      </c>
    </row>
    <row r="35" spans="1:12" ht="15">
      <c r="A35" s="46" t="s">
        <v>198</v>
      </c>
      <c r="B35" s="24">
        <v>70</v>
      </c>
      <c r="C35" s="14">
        <v>10139121020</v>
      </c>
      <c r="D35" s="12" t="s">
        <v>72</v>
      </c>
      <c r="E35" s="47">
        <v>39462</v>
      </c>
      <c r="F35" s="16" t="s">
        <v>144</v>
      </c>
      <c r="G35" s="25" t="s">
        <v>36</v>
      </c>
      <c r="H35" s="51"/>
      <c r="I35" s="15"/>
      <c r="J35" s="49"/>
      <c r="K35" s="11"/>
      <c r="L35" s="50"/>
    </row>
    <row r="36" spans="1:12" ht="15">
      <c r="A36" s="46"/>
      <c r="B36" s="24"/>
      <c r="C36" s="14"/>
      <c r="D36" s="12"/>
      <c r="E36" s="47"/>
      <c r="F36" s="16"/>
      <c r="G36" s="25"/>
      <c r="H36" s="51"/>
      <c r="I36" s="15"/>
      <c r="J36" s="49"/>
      <c r="K36" s="11"/>
      <c r="L36" s="50"/>
    </row>
    <row r="37" spans="1:12" ht="15">
      <c r="A37" s="85" t="s">
        <v>17</v>
      </c>
      <c r="B37" s="85"/>
      <c r="C37" s="85"/>
      <c r="D37" s="85"/>
      <c r="E37" s="18"/>
      <c r="F37" s="18"/>
      <c r="G37" s="18"/>
      <c r="H37" s="18" t="s">
        <v>18</v>
      </c>
      <c r="I37" s="18"/>
      <c r="J37" s="18"/>
      <c r="K37" s="69"/>
      <c r="L37" s="18"/>
    </row>
    <row r="38" spans="1:12" ht="15">
      <c r="A38" s="8" t="s">
        <v>185</v>
      </c>
      <c r="B38" s="8"/>
      <c r="C38" s="8"/>
      <c r="D38" s="8"/>
      <c r="E38" s="8"/>
      <c r="F38" s="8"/>
      <c r="G38" s="23" t="s">
        <v>136</v>
      </c>
      <c r="H38" s="11">
        <v>2</v>
      </c>
      <c r="I38" s="8"/>
      <c r="J38" s="23" t="s">
        <v>142</v>
      </c>
      <c r="K38" s="20"/>
      <c r="L38" s="8"/>
    </row>
    <row r="39" spans="1:12" ht="15">
      <c r="A39" s="8" t="s">
        <v>184</v>
      </c>
      <c r="B39" s="8"/>
      <c r="C39" s="8"/>
      <c r="D39" s="8"/>
      <c r="E39" s="8"/>
      <c r="F39" s="8"/>
      <c r="G39" s="23" t="s">
        <v>28</v>
      </c>
      <c r="H39" s="11">
        <v>14</v>
      </c>
      <c r="I39" s="8"/>
      <c r="J39" s="23" t="s">
        <v>143</v>
      </c>
      <c r="K39" s="20"/>
      <c r="L39" s="8"/>
    </row>
    <row r="40" spans="1:12" ht="15">
      <c r="A40" s="8" t="s">
        <v>183</v>
      </c>
      <c r="B40" s="8"/>
      <c r="C40" s="8"/>
      <c r="D40" s="8"/>
      <c r="E40" s="8"/>
      <c r="F40" s="8"/>
      <c r="G40" s="23" t="s">
        <v>137</v>
      </c>
      <c r="H40" s="11">
        <v>14</v>
      </c>
      <c r="I40" s="8"/>
      <c r="J40" s="23" t="s">
        <v>114</v>
      </c>
      <c r="K40" s="11"/>
      <c r="L40" s="8"/>
    </row>
    <row r="41" spans="1:12" ht="15">
      <c r="A41" s="8" t="s">
        <v>182</v>
      </c>
      <c r="B41" s="8"/>
      <c r="C41" s="8"/>
      <c r="D41" s="8"/>
      <c r="E41" s="8"/>
      <c r="F41" s="8"/>
      <c r="G41" s="23" t="s">
        <v>138</v>
      </c>
      <c r="H41" s="11">
        <v>13</v>
      </c>
      <c r="I41" s="8"/>
      <c r="J41" s="23" t="s">
        <v>0</v>
      </c>
      <c r="K41" s="20">
        <v>3</v>
      </c>
      <c r="L41" s="8"/>
    </row>
    <row r="42" spans="1:12" ht="15">
      <c r="A42" s="8"/>
      <c r="B42" s="8"/>
      <c r="C42" s="8"/>
      <c r="D42" s="8"/>
      <c r="E42" s="8"/>
      <c r="F42" s="8"/>
      <c r="G42" s="23" t="s">
        <v>139</v>
      </c>
      <c r="H42" s="11">
        <v>1</v>
      </c>
      <c r="I42" s="8"/>
      <c r="J42" s="23" t="s">
        <v>127</v>
      </c>
      <c r="K42" s="20">
        <v>5</v>
      </c>
      <c r="L42" s="8"/>
    </row>
    <row r="43" spans="1:12" ht="15">
      <c r="A43" s="8"/>
      <c r="B43" s="8"/>
      <c r="C43" s="8"/>
      <c r="D43" s="8"/>
      <c r="E43" s="8"/>
      <c r="F43" s="8"/>
      <c r="G43" s="23" t="s">
        <v>140</v>
      </c>
      <c r="H43" s="11"/>
      <c r="I43" s="8"/>
      <c r="J43" s="23" t="s">
        <v>144</v>
      </c>
      <c r="K43" s="20">
        <v>2</v>
      </c>
      <c r="L43" s="8"/>
    </row>
    <row r="44" spans="1:12" ht="15">
      <c r="A44" s="8"/>
      <c r="B44" s="8"/>
      <c r="C44" s="8"/>
      <c r="D44" s="8"/>
      <c r="E44" s="8"/>
      <c r="F44" s="8"/>
      <c r="G44" s="23" t="s">
        <v>141</v>
      </c>
      <c r="H44" s="11"/>
      <c r="I44" s="8"/>
      <c r="J44" s="23" t="s">
        <v>145</v>
      </c>
      <c r="K44" s="20">
        <v>4</v>
      </c>
      <c r="L44" s="8"/>
    </row>
    <row r="45" spans="1:12" ht="15">
      <c r="A45" s="8"/>
      <c r="B45" s="8"/>
      <c r="C45" s="8"/>
      <c r="D45" s="8"/>
      <c r="E45" s="8"/>
      <c r="F45" s="8"/>
      <c r="G45" s="23"/>
      <c r="H45" s="8"/>
      <c r="I45" s="8"/>
      <c r="J45" s="23"/>
      <c r="K45" s="20"/>
      <c r="L45" s="8"/>
    </row>
    <row r="46" spans="1:12" ht="15">
      <c r="A46" s="10"/>
      <c r="B46" s="68"/>
      <c r="C46" s="9"/>
      <c r="D46" s="10"/>
      <c r="E46" s="10"/>
      <c r="F46" s="10"/>
      <c r="G46" s="22"/>
      <c r="H46" s="8"/>
      <c r="I46" s="8"/>
      <c r="J46" s="23"/>
      <c r="K46" s="20"/>
      <c r="L46" s="8"/>
    </row>
    <row r="47" spans="1:12" ht="15">
      <c r="A47" s="83" t="s">
        <v>34</v>
      </c>
      <c r="B47" s="83"/>
      <c r="C47" s="83"/>
      <c r="D47" s="83"/>
      <c r="E47" s="83" t="s">
        <v>19</v>
      </c>
      <c r="F47" s="83"/>
      <c r="G47" s="83"/>
      <c r="H47" s="83" t="s">
        <v>20</v>
      </c>
      <c r="I47" s="83"/>
      <c r="J47" s="83"/>
      <c r="K47" s="83"/>
      <c r="L47" s="83"/>
    </row>
    <row r="48" spans="1:12" ht="15">
      <c r="A48" s="86"/>
      <c r="B48" s="86"/>
      <c r="C48" s="66"/>
      <c r="D48" s="86"/>
      <c r="E48" s="86"/>
      <c r="F48" s="86"/>
      <c r="G48" s="86"/>
      <c r="H48" s="86"/>
      <c r="I48" s="86"/>
      <c r="J48" s="86"/>
      <c r="K48" s="86"/>
      <c r="L48" s="86"/>
    </row>
    <row r="49" spans="1:12" ht="15">
      <c r="A49" s="86"/>
      <c r="B49" s="86"/>
      <c r="C49" s="66"/>
      <c r="D49" s="86"/>
      <c r="E49" s="86"/>
      <c r="F49" s="86"/>
      <c r="G49" s="86"/>
      <c r="H49" s="86"/>
      <c r="I49" s="86"/>
      <c r="J49" s="86"/>
      <c r="K49" s="86"/>
      <c r="L49" s="86"/>
    </row>
    <row r="50" spans="1:12" ht="15">
      <c r="A50" s="86"/>
      <c r="B50" s="86"/>
      <c r="C50" s="66"/>
      <c r="D50" s="86"/>
      <c r="E50" s="86"/>
      <c r="F50" s="86"/>
      <c r="G50" s="86"/>
      <c r="H50" s="86"/>
      <c r="I50" s="86"/>
      <c r="J50" s="86"/>
      <c r="K50" s="86"/>
      <c r="L50" s="86"/>
    </row>
    <row r="51" spans="1:12" ht="15">
      <c r="A51" s="87" t="s">
        <v>56</v>
      </c>
      <c r="B51" s="87"/>
      <c r="C51" s="87"/>
      <c r="D51" s="87"/>
      <c r="E51" s="87" t="s">
        <v>57</v>
      </c>
      <c r="F51" s="87"/>
      <c r="G51" s="87"/>
      <c r="H51" s="87" t="s">
        <v>126</v>
      </c>
      <c r="I51" s="87"/>
      <c r="J51" s="87"/>
      <c r="K51" s="87"/>
      <c r="L51" s="87"/>
    </row>
  </sheetData>
  <sheetProtection/>
  <mergeCells count="29">
    <mergeCell ref="A1:L1"/>
    <mergeCell ref="A2:L2"/>
    <mergeCell ref="A3:L3"/>
    <mergeCell ref="A4:L4"/>
    <mergeCell ref="A6:L6"/>
    <mergeCell ref="A8:L8"/>
    <mergeCell ref="A9:L9"/>
    <mergeCell ref="A10:L10"/>
    <mergeCell ref="A11:L11"/>
    <mergeCell ref="A14:L14"/>
    <mergeCell ref="A15:F15"/>
    <mergeCell ref="G15:L15"/>
    <mergeCell ref="A37:D37"/>
    <mergeCell ref="A47:D47"/>
    <mergeCell ref="E47:G47"/>
    <mergeCell ref="H47:L47"/>
    <mergeCell ref="A48:B48"/>
    <mergeCell ref="D48:G48"/>
    <mergeCell ref="H48:L48"/>
    <mergeCell ref="A51:D51"/>
    <mergeCell ref="E51:G51"/>
    <mergeCell ref="H51:L51"/>
    <mergeCell ref="A7:L7"/>
    <mergeCell ref="A49:B49"/>
    <mergeCell ref="D49:G49"/>
    <mergeCell ref="H49:L49"/>
    <mergeCell ref="A50:B50"/>
    <mergeCell ref="D50:G50"/>
    <mergeCell ref="H50:L5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3">
      <selection activeCell="I23" sqref="I23:I29"/>
    </sheetView>
  </sheetViews>
  <sheetFormatPr defaultColWidth="9.140625" defaultRowHeight="15"/>
  <cols>
    <col min="4" max="4" width="18.421875" style="0" bestFit="1" customWidth="1"/>
    <col min="7" max="7" width="26.8515625" style="0" bestFit="1" customWidth="1"/>
  </cols>
  <sheetData>
    <row r="1" spans="1:12" ht="15">
      <c r="A1" s="76" t="s">
        <v>21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5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">
      <c r="A5" s="67"/>
      <c r="B5" s="67"/>
      <c r="C5" s="2"/>
      <c r="D5" s="67"/>
      <c r="E5" s="67"/>
      <c r="F5" s="67"/>
      <c r="G5" s="21"/>
      <c r="H5" s="67"/>
      <c r="I5" s="67"/>
      <c r="J5" s="67"/>
      <c r="K5" s="67"/>
      <c r="L5" s="67"/>
    </row>
    <row r="6" spans="1:12" ht="26.25">
      <c r="A6" s="77" t="s">
        <v>82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15.75">
      <c r="A7" s="78" t="s">
        <v>128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15.75">
      <c r="A8" s="78" t="s">
        <v>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5.75">
      <c r="A9" s="79" t="s">
        <v>29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2" ht="15.75">
      <c r="A10" s="79" t="s">
        <v>213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2" ht="18.75">
      <c r="A11" s="81" t="s">
        <v>39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2" ht="15">
      <c r="A12" s="32" t="s">
        <v>133</v>
      </c>
      <c r="B12" s="33"/>
      <c r="C12" s="34"/>
      <c r="D12" s="35"/>
      <c r="E12" s="36"/>
      <c r="F12" s="36"/>
      <c r="G12" s="61" t="s">
        <v>195</v>
      </c>
      <c r="H12" s="70"/>
      <c r="I12" s="38" t="s">
        <v>23</v>
      </c>
      <c r="J12" s="37"/>
      <c r="K12" s="70"/>
      <c r="L12" s="63" t="s">
        <v>85</v>
      </c>
    </row>
    <row r="13" spans="1:12" ht="15">
      <c r="A13" s="39" t="s">
        <v>210</v>
      </c>
      <c r="B13" s="33"/>
      <c r="C13" s="34"/>
      <c r="D13" s="36"/>
      <c r="E13" s="36"/>
      <c r="F13" s="36"/>
      <c r="G13" s="61" t="s">
        <v>196</v>
      </c>
      <c r="H13" s="70"/>
      <c r="I13" s="40" t="s">
        <v>199</v>
      </c>
      <c r="J13" s="88">
        <v>2008740021017590</v>
      </c>
      <c r="K13" s="88"/>
      <c r="L13" s="88"/>
    </row>
    <row r="14" spans="1:12" ht="1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ht="15">
      <c r="A15" s="83" t="s">
        <v>7</v>
      </c>
      <c r="B15" s="83"/>
      <c r="C15" s="83"/>
      <c r="D15" s="83"/>
      <c r="E15" s="83"/>
      <c r="F15" s="83"/>
      <c r="G15" s="84" t="s">
        <v>8</v>
      </c>
      <c r="H15" s="84"/>
      <c r="I15" s="84"/>
      <c r="J15" s="84"/>
      <c r="K15" s="84"/>
      <c r="L15" s="84"/>
    </row>
    <row r="16" spans="1:12" ht="15">
      <c r="A16" s="26" t="s">
        <v>30</v>
      </c>
      <c r="B16" s="27"/>
      <c r="C16" s="28"/>
      <c r="D16" s="26"/>
      <c r="E16" s="29"/>
      <c r="F16" s="26"/>
      <c r="G16" s="30" t="s">
        <v>9</v>
      </c>
      <c r="H16" s="27"/>
      <c r="I16" s="27"/>
      <c r="J16" s="26"/>
      <c r="K16" s="27"/>
      <c r="L16" s="26"/>
    </row>
    <row r="17" spans="1:12" ht="15">
      <c r="A17" s="26" t="s">
        <v>32</v>
      </c>
      <c r="B17" s="27"/>
      <c r="C17" s="28"/>
      <c r="D17" s="4"/>
      <c r="E17" s="29"/>
      <c r="F17" s="31" t="s">
        <v>84</v>
      </c>
      <c r="G17" s="30" t="s">
        <v>10</v>
      </c>
      <c r="H17" s="27"/>
      <c r="I17" s="27"/>
      <c r="J17" s="26"/>
      <c r="K17" s="27"/>
      <c r="L17" s="26"/>
    </row>
    <row r="18" spans="1:12" ht="15">
      <c r="A18" s="26" t="s">
        <v>31</v>
      </c>
      <c r="B18" s="27"/>
      <c r="C18" s="28"/>
      <c r="D18" s="4"/>
      <c r="E18" s="1"/>
      <c r="F18" s="31" t="s">
        <v>33</v>
      </c>
      <c r="G18" s="30" t="s">
        <v>11</v>
      </c>
      <c r="H18" s="27"/>
      <c r="I18" s="27"/>
      <c r="J18" s="26"/>
      <c r="K18" s="27"/>
      <c r="L18" s="26"/>
    </row>
    <row r="19" spans="1:12" ht="15">
      <c r="A19" s="26" t="s">
        <v>24</v>
      </c>
      <c r="B19" s="70"/>
      <c r="C19" s="3"/>
      <c r="D19" s="4"/>
      <c r="E19" s="4"/>
      <c r="F19" s="31" t="s">
        <v>83</v>
      </c>
      <c r="G19" s="30" t="s">
        <v>135</v>
      </c>
      <c r="H19" s="27"/>
      <c r="I19" s="27"/>
      <c r="J19" s="26" t="s">
        <v>192</v>
      </c>
      <c r="K19" s="53" t="s">
        <v>193</v>
      </c>
      <c r="L19" s="58" t="s">
        <v>191</v>
      </c>
    </row>
    <row r="20" spans="1:12" ht="15">
      <c r="A20" s="1"/>
      <c r="B20" s="70"/>
      <c r="C20" s="3"/>
      <c r="D20" s="1"/>
      <c r="E20" s="1"/>
      <c r="F20" s="1"/>
      <c r="G20" s="22"/>
      <c r="H20" s="70"/>
      <c r="I20" s="70"/>
      <c r="J20" s="1"/>
      <c r="K20" s="70"/>
      <c r="L20" s="1"/>
    </row>
    <row r="21" spans="1:12" ht="18">
      <c r="A21" s="41" t="s">
        <v>117</v>
      </c>
      <c r="B21" s="42" t="s">
        <v>25</v>
      </c>
      <c r="C21" s="43" t="s">
        <v>26</v>
      </c>
      <c r="D21" s="42" t="s">
        <v>12</v>
      </c>
      <c r="E21" s="42" t="s">
        <v>37</v>
      </c>
      <c r="F21" s="65" t="s">
        <v>22</v>
      </c>
      <c r="G21" s="44" t="s">
        <v>13</v>
      </c>
      <c r="H21" s="42" t="s">
        <v>14</v>
      </c>
      <c r="I21" s="56" t="s">
        <v>15</v>
      </c>
      <c r="J21" s="42" t="s">
        <v>35</v>
      </c>
      <c r="K21" s="42" t="s">
        <v>27</v>
      </c>
      <c r="L21" s="62" t="s">
        <v>16</v>
      </c>
    </row>
    <row r="22" spans="1:12" ht="15">
      <c r="A22" s="55">
        <v>1</v>
      </c>
      <c r="B22" s="20">
        <v>149</v>
      </c>
      <c r="C22" s="14">
        <v>10137454337</v>
      </c>
      <c r="D22" s="12" t="s">
        <v>113</v>
      </c>
      <c r="E22" s="47">
        <v>40320</v>
      </c>
      <c r="F22" s="16" t="s">
        <v>127</v>
      </c>
      <c r="G22" s="25" t="s">
        <v>38</v>
      </c>
      <c r="H22" s="15">
        <v>0.015023148148148148</v>
      </c>
      <c r="I22" s="48"/>
      <c r="J22" s="49">
        <f>8/(HOUR(H22)+MINUTE(H22)/60+SECOND(H22)/3600)</f>
        <v>22.187981510015412</v>
      </c>
      <c r="K22" s="11"/>
      <c r="L22" s="50"/>
    </row>
    <row r="23" spans="1:12" ht="15">
      <c r="A23" s="55">
        <v>2</v>
      </c>
      <c r="B23" s="20">
        <v>49</v>
      </c>
      <c r="C23" s="14">
        <v>10139197004</v>
      </c>
      <c r="D23" s="12" t="s">
        <v>94</v>
      </c>
      <c r="E23" s="47">
        <v>40199</v>
      </c>
      <c r="F23" s="16" t="s">
        <v>127</v>
      </c>
      <c r="G23" s="25" t="s">
        <v>36</v>
      </c>
      <c r="H23" s="15">
        <v>0.015324074074074073</v>
      </c>
      <c r="I23" s="15">
        <f>H23-$H$22</f>
        <v>0.00030092592592592497</v>
      </c>
      <c r="J23" s="49">
        <f aca="true" t="shared" si="0" ref="J23:J29">8/(HOUR(H23)+MINUTE(H23)/60+SECOND(H23)/3600)</f>
        <v>21.75226586102719</v>
      </c>
      <c r="K23" s="11"/>
      <c r="L23" s="50"/>
    </row>
    <row r="24" spans="1:12" ht="15">
      <c r="A24" s="55">
        <v>3</v>
      </c>
      <c r="B24" s="20">
        <v>50</v>
      </c>
      <c r="C24" s="14">
        <v>10139176388</v>
      </c>
      <c r="D24" s="12" t="s">
        <v>98</v>
      </c>
      <c r="E24" s="47">
        <v>40419</v>
      </c>
      <c r="F24" s="16" t="s">
        <v>145</v>
      </c>
      <c r="G24" s="25" t="s">
        <v>36</v>
      </c>
      <c r="H24" s="15">
        <v>0.015347222222222222</v>
      </c>
      <c r="I24" s="15">
        <f aca="true" t="shared" si="1" ref="I24:I29">H24-$H$22</f>
        <v>0.00032407407407407385</v>
      </c>
      <c r="J24" s="49">
        <f t="shared" si="0"/>
        <v>21.71945701357466</v>
      </c>
      <c r="K24" s="11"/>
      <c r="L24" s="50"/>
    </row>
    <row r="25" spans="1:12" ht="15">
      <c r="A25" s="55">
        <v>4</v>
      </c>
      <c r="B25" s="19">
        <v>150</v>
      </c>
      <c r="C25" s="14">
        <v>10137086444</v>
      </c>
      <c r="D25" s="12" t="s">
        <v>112</v>
      </c>
      <c r="E25" s="47">
        <v>40213</v>
      </c>
      <c r="F25" s="16" t="s">
        <v>144</v>
      </c>
      <c r="G25" s="25" t="s">
        <v>38</v>
      </c>
      <c r="H25" s="15">
        <v>0.015532407407407406</v>
      </c>
      <c r="I25" s="15">
        <f t="shared" si="1"/>
        <v>0.0005092592592592579</v>
      </c>
      <c r="J25" s="49">
        <f t="shared" si="0"/>
        <v>21.460506706408346</v>
      </c>
      <c r="K25" s="11"/>
      <c r="L25" s="50"/>
    </row>
    <row r="26" spans="1:12" ht="15">
      <c r="A26" s="55">
        <v>5</v>
      </c>
      <c r="B26" s="20">
        <v>438</v>
      </c>
      <c r="C26" s="14">
        <v>10148669052</v>
      </c>
      <c r="D26" s="12" t="s">
        <v>170</v>
      </c>
      <c r="E26" s="47">
        <v>40849</v>
      </c>
      <c r="F26" s="16" t="s">
        <v>144</v>
      </c>
      <c r="G26" s="25" t="s">
        <v>36</v>
      </c>
      <c r="H26" s="15">
        <v>0.01880787037037037</v>
      </c>
      <c r="I26" s="15">
        <f t="shared" si="1"/>
        <v>0.0037847222222222223</v>
      </c>
      <c r="J26" s="49">
        <f t="shared" si="0"/>
        <v>17.723076923076924</v>
      </c>
      <c r="K26" s="11"/>
      <c r="L26" s="50"/>
    </row>
    <row r="27" spans="1:12" ht="15">
      <c r="A27" s="55">
        <v>6</v>
      </c>
      <c r="B27" s="19">
        <v>119</v>
      </c>
      <c r="C27" s="14">
        <v>10139117077</v>
      </c>
      <c r="D27" s="12" t="s">
        <v>181</v>
      </c>
      <c r="E27" s="47">
        <v>40183</v>
      </c>
      <c r="F27" s="16" t="s">
        <v>145</v>
      </c>
      <c r="G27" s="25" t="s">
        <v>36</v>
      </c>
      <c r="H27" s="15">
        <v>0.019131944444444444</v>
      </c>
      <c r="I27" s="15">
        <f t="shared" si="1"/>
        <v>0.004108796296296296</v>
      </c>
      <c r="J27" s="49">
        <f t="shared" si="0"/>
        <v>17.422867513611614</v>
      </c>
      <c r="K27" s="11"/>
      <c r="L27" s="50"/>
    </row>
    <row r="28" spans="1:12" ht="15">
      <c r="A28" s="55">
        <v>7</v>
      </c>
      <c r="B28" s="19">
        <v>117</v>
      </c>
      <c r="C28" s="14">
        <v>10150013211</v>
      </c>
      <c r="D28" s="12" t="s">
        <v>179</v>
      </c>
      <c r="E28" s="47">
        <v>40693</v>
      </c>
      <c r="F28" s="16" t="s">
        <v>154</v>
      </c>
      <c r="G28" s="25" t="s">
        <v>36</v>
      </c>
      <c r="H28" s="15">
        <v>0.019421296296296294</v>
      </c>
      <c r="I28" s="15">
        <f t="shared" si="1"/>
        <v>0.004398148148148146</v>
      </c>
      <c r="J28" s="49">
        <f t="shared" si="0"/>
        <v>17.163289630512512</v>
      </c>
      <c r="K28" s="11"/>
      <c r="L28" s="50"/>
    </row>
    <row r="29" spans="1:12" ht="15">
      <c r="A29" s="55">
        <v>8</v>
      </c>
      <c r="B29" s="20">
        <v>433</v>
      </c>
      <c r="C29" s="14">
        <v>10149877108</v>
      </c>
      <c r="D29" s="12" t="s">
        <v>162</v>
      </c>
      <c r="E29" s="47">
        <v>40625</v>
      </c>
      <c r="F29" s="16" t="s">
        <v>145</v>
      </c>
      <c r="G29" s="25" t="s">
        <v>36</v>
      </c>
      <c r="H29" s="15">
        <v>0.019641203703703706</v>
      </c>
      <c r="I29" s="15">
        <f t="shared" si="1"/>
        <v>0.0046180555555555575</v>
      </c>
      <c r="J29" s="49">
        <f t="shared" si="0"/>
        <v>16.971125515615793</v>
      </c>
      <c r="K29" s="11"/>
      <c r="L29" s="50"/>
    </row>
    <row r="30" spans="1:12" ht="15">
      <c r="A30" s="55">
        <v>9</v>
      </c>
      <c r="B30" s="19">
        <v>321</v>
      </c>
      <c r="C30" s="14">
        <v>10148765547</v>
      </c>
      <c r="D30" s="12" t="s">
        <v>163</v>
      </c>
      <c r="E30" s="47">
        <v>40630</v>
      </c>
      <c r="F30" s="16" t="s">
        <v>154</v>
      </c>
      <c r="G30" s="25" t="s">
        <v>36</v>
      </c>
      <c r="H30" s="51"/>
      <c r="I30" s="15"/>
      <c r="J30" s="49"/>
      <c r="K30" s="11"/>
      <c r="L30" s="15" t="s">
        <v>4</v>
      </c>
    </row>
    <row r="31" spans="1:12" ht="15">
      <c r="A31" s="55">
        <v>10</v>
      </c>
      <c r="B31" s="19">
        <v>313</v>
      </c>
      <c r="C31" s="14">
        <v>10139117178</v>
      </c>
      <c r="D31" s="12" t="s">
        <v>97</v>
      </c>
      <c r="E31" s="47">
        <v>40398</v>
      </c>
      <c r="F31" s="16" t="s">
        <v>145</v>
      </c>
      <c r="G31" s="25" t="s">
        <v>36</v>
      </c>
      <c r="H31" s="51"/>
      <c r="I31" s="15"/>
      <c r="J31" s="49"/>
      <c r="K31" s="11"/>
      <c r="L31" s="15" t="s">
        <v>4</v>
      </c>
    </row>
    <row r="32" spans="1:12" ht="15">
      <c r="A32" s="55">
        <v>11</v>
      </c>
      <c r="B32" s="19">
        <v>101</v>
      </c>
      <c r="C32" s="14">
        <v>10150002905</v>
      </c>
      <c r="D32" s="12" t="s">
        <v>178</v>
      </c>
      <c r="E32" s="47">
        <v>40785</v>
      </c>
      <c r="F32" s="16" t="s">
        <v>154</v>
      </c>
      <c r="G32" s="25" t="s">
        <v>36</v>
      </c>
      <c r="H32" s="51"/>
      <c r="I32" s="15"/>
      <c r="J32" s="49"/>
      <c r="K32" s="11"/>
      <c r="L32" s="15" t="s">
        <v>4</v>
      </c>
    </row>
    <row r="33" spans="1:12" ht="15">
      <c r="A33" s="55">
        <v>12</v>
      </c>
      <c r="B33" s="20">
        <v>215</v>
      </c>
      <c r="C33" s="14">
        <v>10149158395</v>
      </c>
      <c r="D33" s="12" t="s">
        <v>165</v>
      </c>
      <c r="E33" s="47">
        <v>40738</v>
      </c>
      <c r="F33" s="16" t="s">
        <v>154</v>
      </c>
      <c r="G33" s="25" t="s">
        <v>36</v>
      </c>
      <c r="H33" s="51"/>
      <c r="I33" s="15"/>
      <c r="J33" s="49"/>
      <c r="K33" s="11"/>
      <c r="L33" s="15" t="s">
        <v>4</v>
      </c>
    </row>
    <row r="34" spans="1:12" ht="15">
      <c r="A34" s="55">
        <v>13</v>
      </c>
      <c r="B34" s="19">
        <v>436</v>
      </c>
      <c r="C34" s="14">
        <v>10149926517</v>
      </c>
      <c r="D34" s="12" t="s">
        <v>167</v>
      </c>
      <c r="E34" s="47">
        <v>40801</v>
      </c>
      <c r="F34" s="16" t="s">
        <v>145</v>
      </c>
      <c r="G34" s="25" t="s">
        <v>36</v>
      </c>
      <c r="H34" s="51"/>
      <c r="I34" s="15"/>
      <c r="J34" s="49"/>
      <c r="K34" s="11"/>
      <c r="L34" s="15" t="s">
        <v>4</v>
      </c>
    </row>
    <row r="35" spans="1:12" ht="15">
      <c r="A35" s="55">
        <v>14</v>
      </c>
      <c r="B35" s="19">
        <v>112</v>
      </c>
      <c r="C35" s="14">
        <v>10149951270</v>
      </c>
      <c r="D35" s="12" t="s">
        <v>180</v>
      </c>
      <c r="E35" s="47">
        <v>40842</v>
      </c>
      <c r="F35" s="16" t="s">
        <v>154</v>
      </c>
      <c r="G35" s="25" t="s">
        <v>36</v>
      </c>
      <c r="H35" s="51"/>
      <c r="I35" s="15"/>
      <c r="J35" s="49"/>
      <c r="K35" s="11"/>
      <c r="L35" s="15" t="s">
        <v>4</v>
      </c>
    </row>
    <row r="36" spans="1:12" ht="15">
      <c r="A36" s="55">
        <v>15</v>
      </c>
      <c r="B36" s="19">
        <v>213</v>
      </c>
      <c r="C36" s="14">
        <v>10149526086</v>
      </c>
      <c r="D36" s="12" t="s">
        <v>160</v>
      </c>
      <c r="E36" s="47">
        <v>40606</v>
      </c>
      <c r="F36" s="16" t="s">
        <v>154</v>
      </c>
      <c r="G36" s="25" t="s">
        <v>36</v>
      </c>
      <c r="H36" s="51"/>
      <c r="I36" s="15"/>
      <c r="J36" s="49"/>
      <c r="K36" s="11"/>
      <c r="L36" s="15" t="s">
        <v>4</v>
      </c>
    </row>
    <row r="37" spans="1:12" ht="15">
      <c r="A37" s="55">
        <v>16</v>
      </c>
      <c r="B37" s="19">
        <v>326</v>
      </c>
      <c r="C37" s="14">
        <v>10139250756</v>
      </c>
      <c r="D37" s="12" t="s">
        <v>169</v>
      </c>
      <c r="E37" s="47">
        <v>40845</v>
      </c>
      <c r="F37" s="16" t="s">
        <v>145</v>
      </c>
      <c r="G37" s="25" t="s">
        <v>36</v>
      </c>
      <c r="H37" s="51"/>
      <c r="I37" s="15"/>
      <c r="J37" s="49"/>
      <c r="K37" s="11"/>
      <c r="L37" s="15" t="s">
        <v>4</v>
      </c>
    </row>
    <row r="38" spans="1:12" ht="15">
      <c r="A38" s="55">
        <v>17</v>
      </c>
      <c r="B38" s="20">
        <v>431</v>
      </c>
      <c r="C38" s="14">
        <v>10149876502</v>
      </c>
      <c r="D38" s="12" t="s">
        <v>157</v>
      </c>
      <c r="E38" s="47">
        <v>40472</v>
      </c>
      <c r="F38" s="16" t="s">
        <v>154</v>
      </c>
      <c r="G38" s="25" t="s">
        <v>36</v>
      </c>
      <c r="H38" s="51"/>
      <c r="I38" s="15"/>
      <c r="J38" s="49"/>
      <c r="K38" s="11"/>
      <c r="L38" s="15" t="s">
        <v>4</v>
      </c>
    </row>
    <row r="39" spans="1:12" ht="15">
      <c r="A39" s="55">
        <v>18</v>
      </c>
      <c r="B39" s="20">
        <v>407</v>
      </c>
      <c r="C39" s="14">
        <v>10150040994</v>
      </c>
      <c r="D39" s="12" t="s">
        <v>161</v>
      </c>
      <c r="E39" s="47">
        <v>40614</v>
      </c>
      <c r="F39" s="16" t="s">
        <v>154</v>
      </c>
      <c r="G39" s="25" t="s">
        <v>36</v>
      </c>
      <c r="H39" s="51"/>
      <c r="I39" s="15"/>
      <c r="J39" s="49"/>
      <c r="K39" s="11"/>
      <c r="L39" s="15" t="s">
        <v>4</v>
      </c>
    </row>
    <row r="40" spans="1:12" ht="15">
      <c r="A40" s="55">
        <v>19</v>
      </c>
      <c r="B40" s="20">
        <v>271</v>
      </c>
      <c r="C40" s="14">
        <v>10139200135</v>
      </c>
      <c r="D40" s="12" t="s">
        <v>118</v>
      </c>
      <c r="E40" s="47">
        <v>40390</v>
      </c>
      <c r="F40" s="16" t="s">
        <v>154</v>
      </c>
      <c r="G40" s="25" t="s">
        <v>36</v>
      </c>
      <c r="H40" s="51"/>
      <c r="I40" s="15"/>
      <c r="J40" s="49"/>
      <c r="K40" s="11"/>
      <c r="L40" s="15" t="s">
        <v>4</v>
      </c>
    </row>
    <row r="41" spans="1:12" ht="15">
      <c r="A41" s="55">
        <v>20</v>
      </c>
      <c r="B41" s="20">
        <v>57</v>
      </c>
      <c r="C41" s="14">
        <v>10139119000</v>
      </c>
      <c r="D41" s="12" t="s">
        <v>96</v>
      </c>
      <c r="E41" s="47">
        <v>40209</v>
      </c>
      <c r="F41" s="16" t="s">
        <v>145</v>
      </c>
      <c r="G41" s="25" t="s">
        <v>36</v>
      </c>
      <c r="H41" s="51"/>
      <c r="I41" s="15"/>
      <c r="J41" s="49"/>
      <c r="K41" s="11"/>
      <c r="L41" s="15" t="s">
        <v>4</v>
      </c>
    </row>
    <row r="42" spans="1:12" ht="15">
      <c r="A42" s="55">
        <v>21</v>
      </c>
      <c r="B42" s="20">
        <v>320</v>
      </c>
      <c r="C42" s="14">
        <v>10139216202</v>
      </c>
      <c r="D42" s="12" t="s">
        <v>159</v>
      </c>
      <c r="E42" s="47">
        <v>40605</v>
      </c>
      <c r="F42" s="16" t="s">
        <v>154</v>
      </c>
      <c r="G42" s="25" t="s">
        <v>36</v>
      </c>
      <c r="H42" s="51"/>
      <c r="I42" s="15"/>
      <c r="J42" s="49"/>
      <c r="K42" s="11"/>
      <c r="L42" s="15" t="s">
        <v>4</v>
      </c>
    </row>
    <row r="43" spans="1:12" ht="15">
      <c r="A43" s="55">
        <v>22</v>
      </c>
      <c r="B43" s="19">
        <v>450</v>
      </c>
      <c r="C43" s="14">
        <v>10149390488</v>
      </c>
      <c r="D43" s="12" t="s">
        <v>156</v>
      </c>
      <c r="E43" s="47">
        <v>40382</v>
      </c>
      <c r="F43" s="16" t="s">
        <v>145</v>
      </c>
      <c r="G43" s="25" t="s">
        <v>36</v>
      </c>
      <c r="H43" s="51"/>
      <c r="I43" s="15"/>
      <c r="J43" s="49"/>
      <c r="K43" s="11"/>
      <c r="L43" s="64" t="s">
        <v>5</v>
      </c>
    </row>
    <row r="44" spans="1:12" ht="15">
      <c r="A44" s="55">
        <v>23</v>
      </c>
      <c r="B44" s="19">
        <v>315</v>
      </c>
      <c r="C44" s="14">
        <v>10139196596</v>
      </c>
      <c r="D44" s="12" t="s">
        <v>99</v>
      </c>
      <c r="E44" s="47">
        <v>40455</v>
      </c>
      <c r="F44" s="16" t="s">
        <v>145</v>
      </c>
      <c r="G44" s="25" t="s">
        <v>36</v>
      </c>
      <c r="H44" s="51"/>
      <c r="I44" s="15"/>
      <c r="J44" s="49"/>
      <c r="K44" s="11"/>
      <c r="L44" s="64" t="s">
        <v>5</v>
      </c>
    </row>
    <row r="45" spans="1:12" ht="15">
      <c r="A45" s="55">
        <v>24</v>
      </c>
      <c r="B45" s="19">
        <v>212</v>
      </c>
      <c r="C45" s="14">
        <v>10150047967</v>
      </c>
      <c r="D45" s="12" t="s">
        <v>158</v>
      </c>
      <c r="E45" s="47">
        <v>40561</v>
      </c>
      <c r="F45" s="16" t="s">
        <v>154</v>
      </c>
      <c r="G45" s="25" t="s">
        <v>36</v>
      </c>
      <c r="H45" s="51"/>
      <c r="I45" s="15"/>
      <c r="J45" s="49"/>
      <c r="K45" s="11"/>
      <c r="L45" s="64" t="s">
        <v>5</v>
      </c>
    </row>
    <row r="46" spans="1:12" ht="15">
      <c r="A46" s="55">
        <v>25</v>
      </c>
      <c r="B46" s="19">
        <v>406</v>
      </c>
      <c r="C46" s="14">
        <v>10149503151</v>
      </c>
      <c r="D46" s="12" t="s">
        <v>166</v>
      </c>
      <c r="E46" s="47">
        <v>40781</v>
      </c>
      <c r="F46" s="16" t="s">
        <v>154</v>
      </c>
      <c r="G46" s="25" t="s">
        <v>36</v>
      </c>
      <c r="H46" s="51"/>
      <c r="I46" s="15"/>
      <c r="J46" s="49"/>
      <c r="K46" s="11"/>
      <c r="L46" s="64" t="s">
        <v>5</v>
      </c>
    </row>
    <row r="47" spans="1:12" ht="15">
      <c r="A47" s="55">
        <v>26</v>
      </c>
      <c r="B47" s="19">
        <v>218</v>
      </c>
      <c r="C47" s="14">
        <v>10150047664</v>
      </c>
      <c r="D47" s="12" t="s">
        <v>168</v>
      </c>
      <c r="E47" s="47">
        <v>40827</v>
      </c>
      <c r="F47" s="16" t="s">
        <v>154</v>
      </c>
      <c r="G47" s="25" t="s">
        <v>36</v>
      </c>
      <c r="H47" s="51"/>
      <c r="I47" s="15"/>
      <c r="J47" s="49"/>
      <c r="K47" s="11"/>
      <c r="L47" s="64" t="s">
        <v>5</v>
      </c>
    </row>
    <row r="48" spans="1:12" ht="15">
      <c r="A48" s="55">
        <v>27</v>
      </c>
      <c r="B48" s="19">
        <v>207</v>
      </c>
      <c r="C48" s="14">
        <v>10139212461</v>
      </c>
      <c r="D48" s="12" t="s">
        <v>171</v>
      </c>
      <c r="E48" s="47">
        <v>40889</v>
      </c>
      <c r="F48" s="16" t="s">
        <v>154</v>
      </c>
      <c r="G48" s="25" t="s">
        <v>36</v>
      </c>
      <c r="H48" s="51"/>
      <c r="I48" s="15"/>
      <c r="J48" s="49"/>
      <c r="K48" s="11"/>
      <c r="L48" s="64" t="s">
        <v>5</v>
      </c>
    </row>
    <row r="49" spans="1:12" ht="15">
      <c r="A49" s="55">
        <v>28</v>
      </c>
      <c r="B49" s="19">
        <v>270</v>
      </c>
      <c r="C49" s="14">
        <v>10148951766</v>
      </c>
      <c r="D49" s="12" t="s">
        <v>164</v>
      </c>
      <c r="E49" s="47">
        <v>40695</v>
      </c>
      <c r="F49" s="16" t="s">
        <v>154</v>
      </c>
      <c r="G49" s="25" t="s">
        <v>36</v>
      </c>
      <c r="H49" s="51"/>
      <c r="I49" s="15"/>
      <c r="J49" s="49"/>
      <c r="K49" s="11"/>
      <c r="L49" s="64" t="s">
        <v>5</v>
      </c>
    </row>
    <row r="50" spans="1:12" ht="15">
      <c r="A50" s="55">
        <v>29</v>
      </c>
      <c r="B50" s="19">
        <v>221</v>
      </c>
      <c r="C50" s="14">
        <v>10149164358</v>
      </c>
      <c r="D50" s="12" t="s">
        <v>172</v>
      </c>
      <c r="E50" s="47">
        <v>40889</v>
      </c>
      <c r="F50" s="16" t="s">
        <v>154</v>
      </c>
      <c r="G50" s="25" t="s">
        <v>36</v>
      </c>
      <c r="H50" s="51"/>
      <c r="I50" s="15"/>
      <c r="J50" s="49"/>
      <c r="K50" s="11"/>
      <c r="L50" s="64" t="s">
        <v>5</v>
      </c>
    </row>
    <row r="51" spans="1:12" ht="15">
      <c r="A51" s="55" t="s">
        <v>198</v>
      </c>
      <c r="B51" s="19">
        <v>48</v>
      </c>
      <c r="C51" s="14">
        <v>10138881045</v>
      </c>
      <c r="D51" s="12" t="s">
        <v>95</v>
      </c>
      <c r="E51" s="47">
        <v>40191</v>
      </c>
      <c r="F51" s="16" t="s">
        <v>144</v>
      </c>
      <c r="G51" s="25" t="s">
        <v>36</v>
      </c>
      <c r="H51" s="51"/>
      <c r="I51" s="15"/>
      <c r="J51" s="49"/>
      <c r="K51" s="11"/>
      <c r="L51" s="50"/>
    </row>
    <row r="52" spans="1:12" ht="15">
      <c r="A52" s="85" t="s">
        <v>17</v>
      </c>
      <c r="B52" s="85"/>
      <c r="C52" s="85"/>
      <c r="D52" s="85"/>
      <c r="E52" s="18"/>
      <c r="F52" s="18"/>
      <c r="G52" s="18"/>
      <c r="H52" s="18" t="s">
        <v>18</v>
      </c>
      <c r="I52" s="18"/>
      <c r="J52" s="18"/>
      <c r="K52" s="69"/>
      <c r="L52" s="18"/>
    </row>
    <row r="53" spans="1:12" ht="15">
      <c r="A53" s="8" t="s">
        <v>197</v>
      </c>
      <c r="B53" s="8"/>
      <c r="C53" s="8"/>
      <c r="D53" s="8"/>
      <c r="E53" s="8"/>
      <c r="F53" s="8"/>
      <c r="G53" s="23" t="s">
        <v>136</v>
      </c>
      <c r="H53" s="11">
        <v>2</v>
      </c>
      <c r="I53" s="8"/>
      <c r="J53" s="23" t="s">
        <v>142</v>
      </c>
      <c r="K53" s="20"/>
      <c r="L53" s="8"/>
    </row>
    <row r="54" spans="1:12" ht="15">
      <c r="A54" s="8" t="s">
        <v>184</v>
      </c>
      <c r="B54" s="8"/>
      <c r="C54" s="8"/>
      <c r="D54" s="8"/>
      <c r="E54" s="8"/>
      <c r="F54" s="8"/>
      <c r="G54" s="23" t="s">
        <v>28</v>
      </c>
      <c r="H54" s="11">
        <v>30</v>
      </c>
      <c r="I54" s="8"/>
      <c r="J54" s="23" t="s">
        <v>143</v>
      </c>
      <c r="K54" s="20"/>
      <c r="L54" s="8"/>
    </row>
    <row r="55" spans="1:12" ht="15">
      <c r="A55" s="8" t="s">
        <v>183</v>
      </c>
      <c r="B55" s="8"/>
      <c r="C55" s="8"/>
      <c r="D55" s="8"/>
      <c r="E55" s="8"/>
      <c r="F55" s="8"/>
      <c r="G55" s="23" t="s">
        <v>137</v>
      </c>
      <c r="H55" s="11">
        <v>30</v>
      </c>
      <c r="I55" s="8"/>
      <c r="J55" s="23" t="s">
        <v>114</v>
      </c>
      <c r="K55" s="11"/>
      <c r="L55" s="8"/>
    </row>
    <row r="56" spans="1:12" ht="15">
      <c r="A56" s="8" t="s">
        <v>182</v>
      </c>
      <c r="B56" s="8"/>
      <c r="C56" s="8"/>
      <c r="D56" s="8"/>
      <c r="E56" s="8"/>
      <c r="F56" s="8"/>
      <c r="G56" s="23" t="s">
        <v>138</v>
      </c>
      <c r="H56" s="11">
        <v>29</v>
      </c>
      <c r="I56" s="8"/>
      <c r="J56" s="23" t="s">
        <v>0</v>
      </c>
      <c r="K56" s="20"/>
      <c r="L56" s="8"/>
    </row>
    <row r="57" spans="1:12" ht="15">
      <c r="A57" s="8"/>
      <c r="B57" s="8"/>
      <c r="C57" s="8"/>
      <c r="D57" s="8"/>
      <c r="E57" s="8"/>
      <c r="F57" s="8"/>
      <c r="G57" s="23" t="s">
        <v>139</v>
      </c>
      <c r="H57" s="11">
        <v>1</v>
      </c>
      <c r="I57" s="8"/>
      <c r="J57" s="23" t="s">
        <v>127</v>
      </c>
      <c r="K57" s="20">
        <v>2</v>
      </c>
      <c r="L57" s="8"/>
    </row>
    <row r="58" spans="1:12" ht="15">
      <c r="A58" s="8"/>
      <c r="B58" s="8"/>
      <c r="C58" s="8"/>
      <c r="D58" s="8"/>
      <c r="E58" s="8"/>
      <c r="F58" s="8"/>
      <c r="G58" s="23" t="s">
        <v>140</v>
      </c>
      <c r="H58" s="11"/>
      <c r="I58" s="8"/>
      <c r="J58" s="23" t="s">
        <v>144</v>
      </c>
      <c r="K58" s="20">
        <v>3</v>
      </c>
      <c r="L58" s="8"/>
    </row>
    <row r="59" spans="1:12" ht="15">
      <c r="A59" s="8"/>
      <c r="B59" s="8"/>
      <c r="C59" s="8"/>
      <c r="D59" s="8"/>
      <c r="E59" s="8"/>
      <c r="F59" s="8"/>
      <c r="G59" s="23" t="s">
        <v>141</v>
      </c>
      <c r="H59" s="11"/>
      <c r="I59" s="8"/>
      <c r="J59" s="23" t="s">
        <v>145</v>
      </c>
      <c r="K59" s="20">
        <v>8</v>
      </c>
      <c r="L59" s="8"/>
    </row>
    <row r="60" spans="1:12" ht="15">
      <c r="A60" s="8"/>
      <c r="B60" s="8"/>
      <c r="C60" s="8"/>
      <c r="D60" s="8"/>
      <c r="E60" s="8"/>
      <c r="F60" s="8"/>
      <c r="G60" s="23"/>
      <c r="H60" s="8"/>
      <c r="I60" s="8"/>
      <c r="J60" s="23" t="s">
        <v>154</v>
      </c>
      <c r="K60" s="20">
        <v>17</v>
      </c>
      <c r="L60" s="8"/>
    </row>
    <row r="61" spans="1:12" ht="15">
      <c r="A61" s="10"/>
      <c r="B61" s="68"/>
      <c r="C61" s="9"/>
      <c r="D61" s="10"/>
      <c r="E61" s="10"/>
      <c r="F61" s="10"/>
      <c r="G61" s="22"/>
      <c r="H61" s="8"/>
      <c r="I61" s="8"/>
      <c r="J61" s="23"/>
      <c r="K61" s="20"/>
      <c r="L61" s="8"/>
    </row>
    <row r="62" spans="1:12" ht="15">
      <c r="A62" s="83" t="s">
        <v>34</v>
      </c>
      <c r="B62" s="83"/>
      <c r="C62" s="83"/>
      <c r="D62" s="83"/>
      <c r="E62" s="83" t="s">
        <v>19</v>
      </c>
      <c r="F62" s="83"/>
      <c r="G62" s="83"/>
      <c r="H62" s="83" t="s">
        <v>20</v>
      </c>
      <c r="I62" s="83"/>
      <c r="J62" s="83"/>
      <c r="K62" s="83"/>
      <c r="L62" s="83"/>
    </row>
    <row r="63" spans="1:12" ht="15">
      <c r="A63" s="86"/>
      <c r="B63" s="86"/>
      <c r="C63" s="66"/>
      <c r="D63" s="86"/>
      <c r="E63" s="86"/>
      <c r="F63" s="86"/>
      <c r="G63" s="86"/>
      <c r="H63" s="86"/>
      <c r="I63" s="86"/>
      <c r="J63" s="86"/>
      <c r="K63" s="86"/>
      <c r="L63" s="86"/>
    </row>
    <row r="64" spans="1:12" ht="15">
      <c r="A64" s="86"/>
      <c r="B64" s="86"/>
      <c r="C64" s="66"/>
      <c r="D64" s="86"/>
      <c r="E64" s="86"/>
      <c r="F64" s="86"/>
      <c r="G64" s="86"/>
      <c r="H64" s="86"/>
      <c r="I64" s="86"/>
      <c r="J64" s="86"/>
      <c r="K64" s="86"/>
      <c r="L64" s="86"/>
    </row>
    <row r="65" spans="1:12" ht="15">
      <c r="A65" s="86"/>
      <c r="B65" s="86"/>
      <c r="C65" s="66"/>
      <c r="D65" s="86"/>
      <c r="E65" s="86"/>
      <c r="F65" s="86"/>
      <c r="G65" s="86"/>
      <c r="H65" s="86"/>
      <c r="I65" s="86"/>
      <c r="J65" s="86"/>
      <c r="K65" s="86"/>
      <c r="L65" s="86"/>
    </row>
    <row r="66" spans="1:12" ht="15">
      <c r="A66" s="87" t="s">
        <v>56</v>
      </c>
      <c r="B66" s="87"/>
      <c r="C66" s="87"/>
      <c r="D66" s="87"/>
      <c r="E66" s="87" t="s">
        <v>57</v>
      </c>
      <c r="F66" s="87"/>
      <c r="G66" s="87"/>
      <c r="H66" s="87" t="s">
        <v>126</v>
      </c>
      <c r="I66" s="87"/>
      <c r="J66" s="87"/>
      <c r="K66" s="87"/>
      <c r="L66" s="87"/>
    </row>
    <row r="67" spans="1:12" ht="15">
      <c r="A67" s="1"/>
      <c r="B67" s="70"/>
      <c r="C67" s="3"/>
      <c r="D67" s="1"/>
      <c r="E67" s="1"/>
      <c r="F67" s="1"/>
      <c r="G67" s="22"/>
      <c r="H67" s="70"/>
      <c r="I67" s="70"/>
      <c r="J67" s="1"/>
      <c r="K67" s="70"/>
      <c r="L67" s="1"/>
    </row>
    <row r="68" spans="1:12" ht="15">
      <c r="A68" s="1"/>
      <c r="B68" s="70"/>
      <c r="C68" s="3"/>
      <c r="D68" s="1"/>
      <c r="E68" s="1"/>
      <c r="F68" s="1"/>
      <c r="G68" s="22"/>
      <c r="H68" s="70"/>
      <c r="I68" s="70"/>
      <c r="J68" s="1"/>
      <c r="K68" s="70"/>
      <c r="L68" s="1"/>
    </row>
    <row r="69" spans="1:12" ht="18.75">
      <c r="A69" s="5"/>
      <c r="B69" s="6"/>
      <c r="C69" s="7"/>
      <c r="D69" s="5"/>
      <c r="E69" s="5"/>
      <c r="F69" s="5"/>
      <c r="G69" s="22"/>
      <c r="H69" s="13"/>
      <c r="I69" s="13"/>
      <c r="J69" s="5"/>
      <c r="K69" s="13"/>
      <c r="L69" s="5"/>
    </row>
    <row r="70" spans="1:12" ht="15">
      <c r="A70" s="1"/>
      <c r="B70" s="70"/>
      <c r="C70" s="3"/>
      <c r="D70" s="1"/>
      <c r="E70" s="1"/>
      <c r="F70" s="1"/>
      <c r="G70" s="22"/>
      <c r="H70" s="70"/>
      <c r="I70" s="70"/>
      <c r="J70" s="1"/>
      <c r="K70" s="70"/>
      <c r="L70" s="1"/>
    </row>
  </sheetData>
  <sheetProtection/>
  <mergeCells count="30">
    <mergeCell ref="A1:L1"/>
    <mergeCell ref="A2:L2"/>
    <mergeCell ref="A3:L3"/>
    <mergeCell ref="A4:L4"/>
    <mergeCell ref="A6:L6"/>
    <mergeCell ref="A7:L7"/>
    <mergeCell ref="A8:L8"/>
    <mergeCell ref="A9:L9"/>
    <mergeCell ref="A10:L10"/>
    <mergeCell ref="A11:L11"/>
    <mergeCell ref="J13:L13"/>
    <mergeCell ref="A14:L14"/>
    <mergeCell ref="A15:F15"/>
    <mergeCell ref="G15:L15"/>
    <mergeCell ref="A52:D52"/>
    <mergeCell ref="A62:D62"/>
    <mergeCell ref="E62:G62"/>
    <mergeCell ref="H62:L62"/>
    <mergeCell ref="A63:B63"/>
    <mergeCell ref="D63:G63"/>
    <mergeCell ref="H63:L63"/>
    <mergeCell ref="A64:B64"/>
    <mergeCell ref="D64:G64"/>
    <mergeCell ref="H64:L64"/>
    <mergeCell ref="A65:B65"/>
    <mergeCell ref="D65:G65"/>
    <mergeCell ref="H65:L65"/>
    <mergeCell ref="A66:D66"/>
    <mergeCell ref="E66:G66"/>
    <mergeCell ref="H66:L6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4">
      <selection activeCell="I23" sqref="I23:I28"/>
    </sheetView>
  </sheetViews>
  <sheetFormatPr defaultColWidth="9.140625" defaultRowHeight="15"/>
  <cols>
    <col min="4" max="4" width="17.8515625" style="0" bestFit="1" customWidth="1"/>
    <col min="7" max="7" width="26.8515625" style="0" bestFit="1" customWidth="1"/>
  </cols>
  <sheetData>
    <row r="1" spans="1:12" ht="15">
      <c r="A1" s="76" t="s">
        <v>21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5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">
      <c r="A5" s="67"/>
      <c r="B5" s="67"/>
      <c r="C5" s="2"/>
      <c r="D5" s="67"/>
      <c r="E5" s="67"/>
      <c r="F5" s="67"/>
      <c r="G5" s="21"/>
      <c r="H5" s="67"/>
      <c r="I5" s="67"/>
      <c r="J5" s="67"/>
      <c r="K5" s="67"/>
      <c r="L5" s="67"/>
    </row>
    <row r="6" spans="1:12" ht="26.25">
      <c r="A6" s="77" t="s">
        <v>82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15.75">
      <c r="A7" s="78" t="s">
        <v>128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15.75">
      <c r="A8" s="78" t="s">
        <v>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5.75">
      <c r="A9" s="79" t="s">
        <v>29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2" ht="15.75">
      <c r="A10" s="79" t="s">
        <v>213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2" ht="18.75">
      <c r="A11" s="81" t="s">
        <v>55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2" ht="15">
      <c r="A12" s="32" t="s">
        <v>133</v>
      </c>
      <c r="B12" s="33"/>
      <c r="C12" s="34"/>
      <c r="D12" s="35"/>
      <c r="E12" s="36"/>
      <c r="F12" s="36"/>
      <c r="G12" s="61" t="s">
        <v>188</v>
      </c>
      <c r="H12" s="70"/>
      <c r="I12" s="38" t="s">
        <v>23</v>
      </c>
      <c r="J12" s="82" t="s">
        <v>187</v>
      </c>
      <c r="K12" s="82"/>
      <c r="L12" s="82"/>
    </row>
    <row r="13" spans="1:12" ht="15">
      <c r="A13" s="39" t="s">
        <v>210</v>
      </c>
      <c r="B13" s="33"/>
      <c r="C13" s="34"/>
      <c r="D13" s="36"/>
      <c r="E13" s="36"/>
      <c r="F13" s="36"/>
      <c r="G13" s="61" t="s">
        <v>189</v>
      </c>
      <c r="H13" s="70"/>
      <c r="I13" s="40" t="s">
        <v>211</v>
      </c>
      <c r="J13" s="37"/>
      <c r="K13" s="17"/>
      <c r="L13" s="1"/>
    </row>
    <row r="14" spans="1:12" ht="1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ht="15">
      <c r="A15" s="83" t="s">
        <v>7</v>
      </c>
      <c r="B15" s="83"/>
      <c r="C15" s="83"/>
      <c r="D15" s="83"/>
      <c r="E15" s="83"/>
      <c r="F15" s="83"/>
      <c r="G15" s="84" t="s">
        <v>8</v>
      </c>
      <c r="H15" s="84"/>
      <c r="I15" s="84"/>
      <c r="J15" s="84"/>
      <c r="K15" s="84"/>
      <c r="L15" s="84"/>
    </row>
    <row r="16" spans="1:12" ht="15">
      <c r="A16" s="26" t="s">
        <v>30</v>
      </c>
      <c r="B16" s="27"/>
      <c r="C16" s="28"/>
      <c r="D16" s="26"/>
      <c r="E16" s="29"/>
      <c r="F16" s="26"/>
      <c r="G16" s="30" t="s">
        <v>9</v>
      </c>
      <c r="H16" s="27"/>
      <c r="I16" s="27"/>
      <c r="J16" s="26"/>
      <c r="K16" s="27"/>
      <c r="L16" s="26"/>
    </row>
    <row r="17" spans="1:12" ht="15">
      <c r="A17" s="26" t="s">
        <v>32</v>
      </c>
      <c r="B17" s="27"/>
      <c r="C17" s="28"/>
      <c r="D17" s="4"/>
      <c r="E17" s="29"/>
      <c r="F17" s="31" t="s">
        <v>84</v>
      </c>
      <c r="G17" s="30" t="s">
        <v>10</v>
      </c>
      <c r="H17" s="27"/>
      <c r="I17" s="27"/>
      <c r="J17" s="26"/>
      <c r="K17" s="27"/>
      <c r="L17" s="26"/>
    </row>
    <row r="18" spans="1:12" ht="15">
      <c r="A18" s="26" t="s">
        <v>31</v>
      </c>
      <c r="B18" s="27"/>
      <c r="C18" s="28"/>
      <c r="D18" s="4"/>
      <c r="E18" s="1"/>
      <c r="F18" s="31" t="s">
        <v>33</v>
      </c>
      <c r="G18" s="30" t="s">
        <v>11</v>
      </c>
      <c r="H18" s="27"/>
      <c r="I18" s="27"/>
      <c r="J18" s="26"/>
      <c r="K18" s="27"/>
      <c r="L18" s="26"/>
    </row>
    <row r="19" spans="1:12" ht="15">
      <c r="A19" s="26" t="s">
        <v>24</v>
      </c>
      <c r="B19" s="70"/>
      <c r="C19" s="3"/>
      <c r="D19" s="4"/>
      <c r="E19" s="4"/>
      <c r="F19" s="31" t="s">
        <v>83</v>
      </c>
      <c r="G19" s="30" t="s">
        <v>135</v>
      </c>
      <c r="H19" s="27"/>
      <c r="I19" s="27"/>
      <c r="J19" s="26" t="s">
        <v>192</v>
      </c>
      <c r="K19" s="53" t="s">
        <v>194</v>
      </c>
      <c r="L19" s="58" t="s">
        <v>186</v>
      </c>
    </row>
    <row r="20" spans="1:12" ht="15">
      <c r="A20" s="1"/>
      <c r="B20" s="70"/>
      <c r="C20" s="3"/>
      <c r="D20" s="1"/>
      <c r="E20" s="1"/>
      <c r="F20" s="1"/>
      <c r="G20" s="22"/>
      <c r="H20" s="70"/>
      <c r="I20" s="70"/>
      <c r="J20" s="1"/>
      <c r="K20" s="70"/>
      <c r="L20" s="1"/>
    </row>
    <row r="21" spans="1:12" ht="18">
      <c r="A21" s="41" t="s">
        <v>117</v>
      </c>
      <c r="B21" s="42" t="s">
        <v>25</v>
      </c>
      <c r="C21" s="43" t="s">
        <v>26</v>
      </c>
      <c r="D21" s="42" t="s">
        <v>12</v>
      </c>
      <c r="E21" s="42" t="s">
        <v>37</v>
      </c>
      <c r="F21" s="65" t="s">
        <v>22</v>
      </c>
      <c r="G21" s="44" t="s">
        <v>13</v>
      </c>
      <c r="H21" s="42" t="s">
        <v>14</v>
      </c>
      <c r="I21" s="56" t="s">
        <v>15</v>
      </c>
      <c r="J21" s="42" t="s">
        <v>35</v>
      </c>
      <c r="K21" s="42" t="s">
        <v>27</v>
      </c>
      <c r="L21" s="62" t="s">
        <v>16</v>
      </c>
    </row>
    <row r="22" spans="1:12" ht="15">
      <c r="A22" s="55">
        <v>1</v>
      </c>
      <c r="B22" s="20">
        <v>147</v>
      </c>
      <c r="C22" s="14">
        <v>10148698354</v>
      </c>
      <c r="D22" s="12" t="s">
        <v>152</v>
      </c>
      <c r="E22" s="47">
        <v>40591</v>
      </c>
      <c r="F22" s="16" t="s">
        <v>154</v>
      </c>
      <c r="G22" s="25" t="s">
        <v>38</v>
      </c>
      <c r="H22" s="15">
        <v>0.014016203703703704</v>
      </c>
      <c r="I22" s="48"/>
      <c r="J22" s="60">
        <f>6/(HOUR(H22)+MINUTE(H22)/60+SECOND(H22)/3600)</f>
        <v>17.836498761354253</v>
      </c>
      <c r="K22" s="11"/>
      <c r="L22" s="50"/>
    </row>
    <row r="23" spans="1:12" ht="15">
      <c r="A23" s="55">
        <v>2</v>
      </c>
      <c r="B23" s="20">
        <v>148</v>
      </c>
      <c r="C23" s="14">
        <v>10148700778</v>
      </c>
      <c r="D23" s="12" t="s">
        <v>151</v>
      </c>
      <c r="E23" s="47">
        <v>40578</v>
      </c>
      <c r="F23" s="16" t="s">
        <v>154</v>
      </c>
      <c r="G23" s="25" t="s">
        <v>38</v>
      </c>
      <c r="H23" s="15">
        <v>0.014039351851851851</v>
      </c>
      <c r="I23" s="15">
        <f aca="true" t="shared" si="0" ref="I23:I28">H23-$H$22</f>
        <v>2.314814814814714E-05</v>
      </c>
      <c r="J23" s="60">
        <f aca="true" t="shared" si="1" ref="J23:J28">6/(HOUR(H23)+MINUTE(H23)/60+SECOND(H23)/3600)</f>
        <v>17.807089859851608</v>
      </c>
      <c r="K23" s="11"/>
      <c r="L23" s="50"/>
    </row>
    <row r="24" spans="1:12" ht="15">
      <c r="A24" s="55">
        <v>3</v>
      </c>
      <c r="B24" s="54">
        <v>146</v>
      </c>
      <c r="C24" s="14">
        <v>10148699061</v>
      </c>
      <c r="D24" s="12" t="s">
        <v>153</v>
      </c>
      <c r="E24" s="47">
        <v>40861</v>
      </c>
      <c r="F24" s="16" t="s">
        <v>145</v>
      </c>
      <c r="G24" s="25" t="s">
        <v>38</v>
      </c>
      <c r="H24" s="15">
        <v>0.014328703703703703</v>
      </c>
      <c r="I24" s="15">
        <f t="shared" si="0"/>
        <v>0.00031249999999999854</v>
      </c>
      <c r="J24" s="60">
        <f t="shared" si="1"/>
        <v>17.447495961227787</v>
      </c>
      <c r="K24" s="11"/>
      <c r="L24" s="50"/>
    </row>
    <row r="25" spans="1:12" ht="15">
      <c r="A25" s="55">
        <v>4</v>
      </c>
      <c r="B25" s="19">
        <v>87</v>
      </c>
      <c r="C25" s="14">
        <v>10139215794</v>
      </c>
      <c r="D25" s="12" t="s">
        <v>105</v>
      </c>
      <c r="E25" s="47">
        <v>40490</v>
      </c>
      <c r="F25" s="16" t="s">
        <v>145</v>
      </c>
      <c r="G25" s="25" t="s">
        <v>36</v>
      </c>
      <c r="H25" s="59">
        <v>0.015023148148148148</v>
      </c>
      <c r="I25" s="15">
        <f t="shared" si="0"/>
        <v>0.001006944444444444</v>
      </c>
      <c r="J25" s="60">
        <f t="shared" si="1"/>
        <v>16.640986132511557</v>
      </c>
      <c r="K25" s="11"/>
      <c r="L25" s="50"/>
    </row>
    <row r="26" spans="1:12" ht="15">
      <c r="A26" s="55">
        <v>5</v>
      </c>
      <c r="B26" s="20">
        <v>86</v>
      </c>
      <c r="C26" s="14">
        <v>10139212663</v>
      </c>
      <c r="D26" s="12" t="s">
        <v>104</v>
      </c>
      <c r="E26" s="47">
        <v>40404</v>
      </c>
      <c r="F26" s="16" t="s">
        <v>145</v>
      </c>
      <c r="G26" s="25" t="s">
        <v>36</v>
      </c>
      <c r="H26" s="15">
        <v>0.016354166666666666</v>
      </c>
      <c r="I26" s="15">
        <f t="shared" si="0"/>
        <v>0.002337962962962962</v>
      </c>
      <c r="J26" s="60">
        <f t="shared" si="1"/>
        <v>15.286624203821656</v>
      </c>
      <c r="K26" s="11"/>
      <c r="L26" s="50"/>
    </row>
    <row r="27" spans="1:12" ht="15">
      <c r="A27" s="55">
        <v>6</v>
      </c>
      <c r="B27" s="24">
        <v>83</v>
      </c>
      <c r="C27" s="14">
        <v>10139212360</v>
      </c>
      <c r="D27" s="12" t="s">
        <v>100</v>
      </c>
      <c r="E27" s="47">
        <v>40289</v>
      </c>
      <c r="F27" s="16" t="s">
        <v>144</v>
      </c>
      <c r="G27" s="25" t="s">
        <v>36</v>
      </c>
      <c r="H27" s="15">
        <v>0.01653935185185185</v>
      </c>
      <c r="I27" s="15">
        <f t="shared" si="0"/>
        <v>0.002523148148148146</v>
      </c>
      <c r="J27" s="60">
        <f t="shared" si="1"/>
        <v>15.11546536039188</v>
      </c>
      <c r="K27" s="11"/>
      <c r="L27" s="50"/>
    </row>
    <row r="28" spans="1:12" ht="15">
      <c r="A28" s="55">
        <v>7</v>
      </c>
      <c r="B28" s="24">
        <v>259</v>
      </c>
      <c r="C28" s="14">
        <v>10148765850</v>
      </c>
      <c r="D28" s="12" t="s">
        <v>174</v>
      </c>
      <c r="E28" s="47">
        <v>40871</v>
      </c>
      <c r="F28" s="16" t="s">
        <v>144</v>
      </c>
      <c r="G28" s="25" t="s">
        <v>36</v>
      </c>
      <c r="H28" s="15">
        <v>0.016875</v>
      </c>
      <c r="I28" s="15">
        <f t="shared" si="0"/>
        <v>0.0028587962962962968</v>
      </c>
      <c r="J28" s="60">
        <f t="shared" si="1"/>
        <v>14.814814814814813</v>
      </c>
      <c r="K28" s="11"/>
      <c r="L28" s="50"/>
    </row>
    <row r="29" spans="1:12" ht="18.75">
      <c r="A29" s="55">
        <v>8</v>
      </c>
      <c r="B29" s="20">
        <v>458</v>
      </c>
      <c r="C29" s="14">
        <v>10148792223</v>
      </c>
      <c r="D29" s="12" t="s">
        <v>173</v>
      </c>
      <c r="E29" s="47">
        <v>40409</v>
      </c>
      <c r="F29" s="16" t="s">
        <v>145</v>
      </c>
      <c r="G29" s="25" t="s">
        <v>36</v>
      </c>
      <c r="H29" s="5"/>
      <c r="I29" s="15"/>
      <c r="J29" s="49"/>
      <c r="K29" s="11"/>
      <c r="L29" s="15" t="s">
        <v>4</v>
      </c>
    </row>
    <row r="30" spans="1:12" ht="18.75">
      <c r="A30" s="55">
        <v>9</v>
      </c>
      <c r="B30" s="24">
        <v>452</v>
      </c>
      <c r="C30" s="14">
        <v>10139216505</v>
      </c>
      <c r="D30" s="12" t="s">
        <v>102</v>
      </c>
      <c r="E30" s="47">
        <v>40306</v>
      </c>
      <c r="F30" s="16" t="s">
        <v>145</v>
      </c>
      <c r="G30" s="25" t="s">
        <v>36</v>
      </c>
      <c r="H30" s="5"/>
      <c r="I30" s="15"/>
      <c r="J30" s="49"/>
      <c r="K30" s="11"/>
      <c r="L30" s="15" t="s">
        <v>4</v>
      </c>
    </row>
    <row r="31" spans="1:12" ht="15">
      <c r="A31" s="55" t="s">
        <v>198</v>
      </c>
      <c r="B31" s="19">
        <v>91</v>
      </c>
      <c r="C31" s="14">
        <v>10139250958</v>
      </c>
      <c r="D31" s="12" t="s">
        <v>103</v>
      </c>
      <c r="E31" s="47">
        <v>40331</v>
      </c>
      <c r="F31" s="16" t="s">
        <v>144</v>
      </c>
      <c r="G31" s="25" t="s">
        <v>36</v>
      </c>
      <c r="H31" s="51"/>
      <c r="I31" s="15"/>
      <c r="J31" s="49"/>
      <c r="K31" s="11"/>
      <c r="L31" s="50"/>
    </row>
    <row r="32" spans="1:12" ht="15">
      <c r="A32" s="55" t="s">
        <v>198</v>
      </c>
      <c r="B32" s="19">
        <v>84</v>
      </c>
      <c r="C32" s="14">
        <v>10139062315</v>
      </c>
      <c r="D32" s="12" t="s">
        <v>101</v>
      </c>
      <c r="E32" s="47">
        <v>40298</v>
      </c>
      <c r="F32" s="16" t="s">
        <v>144</v>
      </c>
      <c r="G32" s="25" t="s">
        <v>36</v>
      </c>
      <c r="H32" s="51"/>
      <c r="I32" s="15"/>
      <c r="J32" s="49"/>
      <c r="K32" s="11"/>
      <c r="L32" s="50"/>
    </row>
    <row r="33" spans="1:12" ht="15">
      <c r="A33" s="55"/>
      <c r="B33" s="19"/>
      <c r="C33" s="14"/>
      <c r="D33" s="12"/>
      <c r="E33" s="47"/>
      <c r="F33" s="16"/>
      <c r="G33" s="25"/>
      <c r="H33" s="51"/>
      <c r="I33" s="15"/>
      <c r="J33" s="49"/>
      <c r="K33" s="11"/>
      <c r="L33" s="50"/>
    </row>
    <row r="34" spans="1:12" ht="15">
      <c r="A34" s="85" t="s">
        <v>17</v>
      </c>
      <c r="B34" s="85"/>
      <c r="C34" s="85"/>
      <c r="D34" s="85"/>
      <c r="E34" s="18"/>
      <c r="F34" s="18"/>
      <c r="G34" s="18"/>
      <c r="H34" s="18" t="s">
        <v>18</v>
      </c>
      <c r="I34" s="18"/>
      <c r="J34" s="18"/>
      <c r="K34" s="69"/>
      <c r="L34" s="18"/>
    </row>
    <row r="35" spans="1:12" ht="15">
      <c r="A35" s="8" t="s">
        <v>185</v>
      </c>
      <c r="B35" s="8"/>
      <c r="C35" s="8"/>
      <c r="D35" s="8"/>
      <c r="E35" s="8"/>
      <c r="F35" s="8"/>
      <c r="G35" s="23" t="s">
        <v>136</v>
      </c>
      <c r="H35" s="11">
        <v>2</v>
      </c>
      <c r="I35" s="8"/>
      <c r="J35" s="23" t="s">
        <v>142</v>
      </c>
      <c r="K35" s="20"/>
      <c r="L35" s="8"/>
    </row>
    <row r="36" spans="1:12" ht="15">
      <c r="A36" s="8" t="s">
        <v>184</v>
      </c>
      <c r="B36" s="8"/>
      <c r="C36" s="8"/>
      <c r="D36" s="8"/>
      <c r="E36" s="8"/>
      <c r="F36" s="8"/>
      <c r="G36" s="23" t="s">
        <v>28</v>
      </c>
      <c r="H36" s="11">
        <v>11</v>
      </c>
      <c r="I36" s="8"/>
      <c r="J36" s="23" t="s">
        <v>143</v>
      </c>
      <c r="K36" s="20"/>
      <c r="L36" s="8"/>
    </row>
    <row r="37" spans="1:12" ht="15">
      <c r="A37" s="8" t="s">
        <v>183</v>
      </c>
      <c r="B37" s="8"/>
      <c r="C37" s="8"/>
      <c r="D37" s="8"/>
      <c r="E37" s="8"/>
      <c r="F37" s="8"/>
      <c r="G37" s="23" t="s">
        <v>137</v>
      </c>
      <c r="H37" s="11">
        <v>11</v>
      </c>
      <c r="I37" s="8"/>
      <c r="J37" s="23" t="s">
        <v>114</v>
      </c>
      <c r="K37" s="11"/>
      <c r="L37" s="8"/>
    </row>
    <row r="38" spans="1:12" ht="15">
      <c r="A38" s="8" t="s">
        <v>182</v>
      </c>
      <c r="B38" s="8"/>
      <c r="C38" s="8"/>
      <c r="D38" s="8"/>
      <c r="E38" s="8"/>
      <c r="F38" s="8"/>
      <c r="G38" s="23" t="s">
        <v>138</v>
      </c>
      <c r="H38" s="11">
        <v>9</v>
      </c>
      <c r="I38" s="8"/>
      <c r="J38" s="23" t="s">
        <v>0</v>
      </c>
      <c r="K38" s="20"/>
      <c r="L38" s="8"/>
    </row>
    <row r="39" spans="1:12" ht="15">
      <c r="A39" s="8"/>
      <c r="B39" s="8"/>
      <c r="C39" s="8"/>
      <c r="D39" s="8"/>
      <c r="E39" s="8"/>
      <c r="F39" s="8"/>
      <c r="G39" s="23" t="s">
        <v>139</v>
      </c>
      <c r="H39" s="11">
        <v>2</v>
      </c>
      <c r="I39" s="8"/>
      <c r="J39" s="23" t="s">
        <v>127</v>
      </c>
      <c r="K39" s="20"/>
      <c r="L39" s="8"/>
    </row>
    <row r="40" spans="1:12" ht="15">
      <c r="A40" s="8"/>
      <c r="B40" s="8"/>
      <c r="C40" s="8"/>
      <c r="D40" s="8"/>
      <c r="E40" s="8"/>
      <c r="F40" s="8"/>
      <c r="G40" s="23" t="s">
        <v>140</v>
      </c>
      <c r="H40" s="11"/>
      <c r="I40" s="8"/>
      <c r="J40" s="23" t="s">
        <v>144</v>
      </c>
      <c r="K40" s="20">
        <v>4</v>
      </c>
      <c r="L40" s="8"/>
    </row>
    <row r="41" spans="1:12" ht="15">
      <c r="A41" s="8"/>
      <c r="B41" s="8"/>
      <c r="C41" s="8"/>
      <c r="D41" s="8"/>
      <c r="E41" s="8"/>
      <c r="F41" s="8"/>
      <c r="G41" s="23" t="s">
        <v>141</v>
      </c>
      <c r="H41" s="11"/>
      <c r="I41" s="8"/>
      <c r="J41" s="23" t="s">
        <v>145</v>
      </c>
      <c r="K41" s="20">
        <v>5</v>
      </c>
      <c r="L41" s="8"/>
    </row>
    <row r="42" spans="1:12" ht="15">
      <c r="A42" s="8"/>
      <c r="B42" s="8"/>
      <c r="C42" s="8"/>
      <c r="D42" s="8"/>
      <c r="E42" s="8"/>
      <c r="F42" s="8"/>
      <c r="G42" s="23"/>
      <c r="H42" s="8"/>
      <c r="I42" s="8"/>
      <c r="J42" s="23" t="s">
        <v>154</v>
      </c>
      <c r="K42" s="20">
        <v>2</v>
      </c>
      <c r="L42" s="8"/>
    </row>
    <row r="43" spans="1:12" ht="15">
      <c r="A43" s="10"/>
      <c r="B43" s="68"/>
      <c r="C43" s="9"/>
      <c r="D43" s="10"/>
      <c r="E43" s="10"/>
      <c r="F43" s="10"/>
      <c r="G43" s="22"/>
      <c r="H43" s="8"/>
      <c r="I43" s="8"/>
      <c r="J43" s="23"/>
      <c r="K43" s="20"/>
      <c r="L43" s="8"/>
    </row>
    <row r="44" spans="1:12" ht="15">
      <c r="A44" s="83" t="s">
        <v>34</v>
      </c>
      <c r="B44" s="83"/>
      <c r="C44" s="83"/>
      <c r="D44" s="83"/>
      <c r="E44" s="83" t="s">
        <v>19</v>
      </c>
      <c r="F44" s="83"/>
      <c r="G44" s="83"/>
      <c r="H44" s="83" t="s">
        <v>20</v>
      </c>
      <c r="I44" s="83"/>
      <c r="J44" s="83"/>
      <c r="K44" s="83"/>
      <c r="L44" s="83"/>
    </row>
    <row r="45" spans="1:12" ht="15">
      <c r="A45" s="86"/>
      <c r="B45" s="86"/>
      <c r="C45" s="66"/>
      <c r="D45" s="86"/>
      <c r="E45" s="86"/>
      <c r="F45" s="86"/>
      <c r="G45" s="86"/>
      <c r="H45" s="86"/>
      <c r="I45" s="86"/>
      <c r="J45" s="86"/>
      <c r="K45" s="86"/>
      <c r="L45" s="86"/>
    </row>
    <row r="46" spans="1:12" ht="15">
      <c r="A46" s="86"/>
      <c r="B46" s="86"/>
      <c r="C46" s="66"/>
      <c r="D46" s="86"/>
      <c r="E46" s="86"/>
      <c r="F46" s="86"/>
      <c r="G46" s="86"/>
      <c r="H46" s="86"/>
      <c r="I46" s="86"/>
      <c r="J46" s="86"/>
      <c r="K46" s="86"/>
      <c r="L46" s="86"/>
    </row>
    <row r="47" spans="1:12" ht="15">
      <c r="A47" s="86"/>
      <c r="B47" s="86"/>
      <c r="C47" s="66"/>
      <c r="D47" s="86"/>
      <c r="E47" s="86"/>
      <c r="F47" s="86"/>
      <c r="G47" s="86"/>
      <c r="H47" s="86"/>
      <c r="I47" s="86"/>
      <c r="J47" s="86"/>
      <c r="K47" s="86"/>
      <c r="L47" s="86"/>
    </row>
    <row r="48" spans="1:12" ht="15">
      <c r="A48" s="87" t="s">
        <v>56</v>
      </c>
      <c r="B48" s="87"/>
      <c r="C48" s="87"/>
      <c r="D48" s="87"/>
      <c r="E48" s="87" t="s">
        <v>57</v>
      </c>
      <c r="F48" s="87"/>
      <c r="G48" s="87"/>
      <c r="H48" s="87" t="s">
        <v>126</v>
      </c>
      <c r="I48" s="87"/>
      <c r="J48" s="87"/>
      <c r="K48" s="87"/>
      <c r="L48" s="87"/>
    </row>
  </sheetData>
  <sheetProtection/>
  <mergeCells count="30">
    <mergeCell ref="A1:L1"/>
    <mergeCell ref="A2:L2"/>
    <mergeCell ref="A3:L3"/>
    <mergeCell ref="A4:L4"/>
    <mergeCell ref="A6:L6"/>
    <mergeCell ref="A7:L7"/>
    <mergeCell ref="A8:L8"/>
    <mergeCell ref="A9:L9"/>
    <mergeCell ref="A10:L10"/>
    <mergeCell ref="A11:L11"/>
    <mergeCell ref="J12:L12"/>
    <mergeCell ref="A14:L14"/>
    <mergeCell ref="A15:F15"/>
    <mergeCell ref="G15:L15"/>
    <mergeCell ref="A34:D34"/>
    <mergeCell ref="A44:D44"/>
    <mergeCell ref="E44:G44"/>
    <mergeCell ref="H44:L44"/>
    <mergeCell ref="A45:B45"/>
    <mergeCell ref="D45:G45"/>
    <mergeCell ref="H45:L45"/>
    <mergeCell ref="A46:B46"/>
    <mergeCell ref="D46:G46"/>
    <mergeCell ref="H46:L46"/>
    <mergeCell ref="A47:B47"/>
    <mergeCell ref="D47:G47"/>
    <mergeCell ref="H47:L47"/>
    <mergeCell ref="A48:D48"/>
    <mergeCell ref="E48:G48"/>
    <mergeCell ref="H48:L4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</dc:creator>
  <cp:keywords/>
  <dc:description/>
  <cp:lastModifiedBy>Владелец</cp:lastModifiedBy>
  <cp:lastPrinted>2024-02-12T06:23:52Z</cp:lastPrinted>
  <dcterms:created xsi:type="dcterms:W3CDTF">2019-11-21T11:25:37Z</dcterms:created>
  <dcterms:modified xsi:type="dcterms:W3CDTF">2024-02-12T12:52:25Z</dcterms:modified>
  <cp:category/>
  <cp:version/>
  <cp:contentType/>
  <cp:contentStatus/>
</cp:coreProperties>
</file>